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736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'стр.1_4'!$A$1:$FU$165</definedName>
    <definedName name="_xlnm.Print_Area" localSheetId="1">'стр.5_6'!$A$1:$FE$90</definedName>
  </definedNames>
  <calcPr fullCalcOnLoad="1" refMode="R1C1"/>
</workbook>
</file>

<file path=xl/sharedStrings.xml><?xml version="1.0" encoding="utf-8"?>
<sst xmlns="http://schemas.openxmlformats.org/spreadsheetml/2006/main" count="1054" uniqueCount="364">
  <si>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</si>
  <si>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</si>
  <si>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</si>
  <si>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</si>
  <si>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</si>
  <si>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</si>
  <si>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</si>
  <si>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</si>
  <si>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</si>
  <si>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</si>
  <si>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</si>
  <si>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</si>
  <si>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</si>
  <si>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</si>
  <si>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</si>
  <si>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</si>
  <si>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</si>
  <si>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</si>
  <si>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</si>
  <si>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</si>
  <si>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(рекомендуемый образец)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</si>
  <si>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</si>
  <si>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</si>
  <si>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</si>
  <si>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</si>
  <si>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</si>
  <si>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</si>
  <si>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</si>
  <si>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</si>
  <si>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</si>
  <si>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</si>
  <si>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</si>
  <si>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</si>
  <si>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</si>
  <si>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</si>
  <si>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</si>
  <si>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</si>
  <si>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</si>
  <si>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</si>
  <si>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</si>
  <si>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</si>
  <si>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</si>
  <si>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</si>
  <si>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</si>
  <si>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</si>
  <si>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</si>
  <si>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</si>
  <si>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</si>
  <si>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</si>
  <si>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</si>
  <si>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</si>
  <si>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</si>
  <si>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</si>
  <si>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</si>
  <si>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</si>
  <si>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</si>
  <si>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</si>
  <si>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</si>
  <si>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</si>
  <si>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</si>
  <si>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</si>
  <si>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</si>
  <si>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</si>
  <si>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</si>
  <si>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</si>
  <si>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</si>
  <si>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</si>
  <si>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</si>
  <si>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</si>
  <si>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</si>
  <si>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</si>
  <si>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</si>
  <si>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</si>
  <si>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</si>
  <si>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</si>
  <si>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</si>
  <si>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111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</si>
  <si>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</si>
  <si>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</si>
  <si>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</si>
  <si>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</si>
  <si>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119</t>
  </si>
  <si>
    <t>в том числе:
на выплаты по оплате труда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</si>
  <si>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</si>
  <si>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</si>
  <si>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</si>
  <si>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</si>
  <si>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</si>
  <si>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</si>
  <si>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</si>
  <si>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</si>
  <si>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</si>
  <si>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</si>
  <si>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</si>
  <si>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</si>
  <si>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</si>
  <si>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</si>
  <si>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</si>
  <si>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</si>
  <si>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</si>
  <si>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</si>
  <si>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</si>
  <si>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852</t>
  </si>
  <si>
    <t>уплата штрафов (в том числе административных), пеней, иных платежей</t>
  </si>
  <si>
    <t>853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</si>
  <si>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</si>
  <si>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</si>
  <si>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</si>
  <si>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</si>
  <si>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</si>
  <si>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</si>
  <si>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</si>
  <si>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</si>
  <si>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</si>
  <si>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</si>
  <si>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</si>
  <si>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</si>
  <si>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</si>
  <si>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</si>
  <si>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</si>
  <si>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</si>
  <si>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</si>
  <si>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</si>
  <si>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</si>
  <si>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</si>
  <si>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</si>
  <si>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</si>
  <si>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</si>
  <si>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</si>
  <si>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</si>
  <si>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</si>
  <si>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</si>
  <si>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</si>
  <si>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</si>
  <si>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</si>
  <si>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</si>
  <si>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</si>
  <si>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</si>
  <si>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</si>
  <si>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</si>
  <si>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</si>
  <si>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</si>
  <si>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</si>
  <si>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1.4.1.1</t>
  </si>
  <si>
    <t>в том числе:
в соответствии с Федеральным законом № 44-ФЗ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</si>
  <si>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</si>
  <si>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</si>
  <si>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</si>
  <si>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</si>
  <si>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</si>
  <si>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</si>
  <si>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1.4.2.2</t>
  </si>
  <si>
    <t>26422</t>
  </si>
  <si>
    <t>1.4.3</t>
  </si>
  <si>
    <t>26430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</si>
  <si>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</si>
  <si>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</si>
  <si>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</si>
  <si>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</si>
  <si>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</si>
  <si>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</si>
  <si>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</si>
  <si>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</si>
  <si>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</si>
  <si>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</si>
  <si>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</si>
  <si>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к Порядку составления и утверждения
плана финансово-хозяйственной деятельности
муниципального бюджетного и автономного учреждения
Лужского муниципального района Ленинградской области
</t>
  </si>
  <si>
    <t>(наименование учреждения)</t>
  </si>
  <si>
    <t>Код субсидии</t>
  </si>
  <si>
    <t>Код раздела (подраздела) классификации расходов бюджета</t>
  </si>
  <si>
    <t>9</t>
  </si>
  <si>
    <t>10</t>
  </si>
  <si>
    <t>в том числе:
субсидии на финансовое обеспечение выполнения муниципального задания</t>
  </si>
  <si>
    <t xml:space="preserve">прочие поступления, всего </t>
  </si>
  <si>
    <t>безвозмездные перечисления организациям и физическим лицам</t>
  </si>
  <si>
    <t>закупку товаров, работ, услуг в целях капитального ремонта муниципального имущества</t>
  </si>
  <si>
    <t>капитальные вложения в объекты муниципальной собственности</t>
  </si>
  <si>
    <t xml:space="preserve">Прочие выплаты, всего </t>
  </si>
  <si>
    <t>в том числе:
за счет субсидий, предоставляемых на финансовое обеспечение выполнения муниципального задания</t>
  </si>
  <si>
    <t>26510</t>
  </si>
  <si>
    <t xml:space="preserve">        в том числе по году начала закупки:</t>
  </si>
  <si>
    <t>26610</t>
  </si>
  <si>
    <t>Директор</t>
  </si>
  <si>
    <t>20</t>
  </si>
  <si>
    <t>22</t>
  </si>
  <si>
    <t>МКУ "Лужский центр бухгалтерского учета и контроля"</t>
  </si>
  <si>
    <t>471001001</t>
  </si>
  <si>
    <t>500</t>
  </si>
  <si>
    <t>21</t>
  </si>
  <si>
    <t>500012400</t>
  </si>
  <si>
    <t>0702</t>
  </si>
  <si>
    <t>131</t>
  </si>
  <si>
    <t>500012401</t>
  </si>
  <si>
    <t>500012403</t>
  </si>
  <si>
    <t>500012404</t>
  </si>
  <si>
    <t>500012410</t>
  </si>
  <si>
    <t>500012426</t>
  </si>
  <si>
    <t>500013467</t>
  </si>
  <si>
    <t>500012070</t>
  </si>
  <si>
    <t>500012073</t>
  </si>
  <si>
    <t>500013466</t>
  </si>
  <si>
    <t>152</t>
  </si>
  <si>
    <t>500112128</t>
  </si>
  <si>
    <t>1003</t>
  </si>
  <si>
    <t>500112407</t>
  </si>
  <si>
    <t>500112418</t>
  </si>
  <si>
    <t>211</t>
  </si>
  <si>
    <t xml:space="preserve">
оплата труда</t>
  </si>
  <si>
    <t>на выплаты по оплате труда</t>
  </si>
  <si>
    <t>213</t>
  </si>
  <si>
    <t>266</t>
  </si>
  <si>
    <t>социальные пособия и компенсации персоналу в денежной форме</t>
  </si>
  <si>
    <t>291</t>
  </si>
  <si>
    <t>налог на имущество организаций и земельный налог</t>
  </si>
  <si>
    <t>221</t>
  </si>
  <si>
    <t>услуги связи</t>
  </si>
  <si>
    <t xml:space="preserve">арендная плата за пользование имуществом 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</si>
  <si>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</si>
  <si>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</si>
  <si>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</si>
  <si>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</si>
  <si>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</si>
  <si>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</si>
  <si>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</si>
  <si>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</si>
  <si>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341</t>
  </si>
  <si>
    <t>343</t>
  </si>
  <si>
    <t>увеличение стоимости горюче-смазочных материалов</t>
  </si>
  <si>
    <t>346</t>
  </si>
  <si>
    <t>увеличение стоимости прочих материальных запасов</t>
  </si>
  <si>
    <t>349</t>
  </si>
  <si>
    <t>увеличение стоимости прочих материальных запасов однократного применения</t>
  </si>
  <si>
    <t>344</t>
  </si>
  <si>
    <t>увеличение стоимости строительных материалов</t>
  </si>
  <si>
    <t>2690</t>
  </si>
  <si>
    <t xml:space="preserve">прочие налоги, уменьшающие доход </t>
  </si>
  <si>
    <r>
      <t>налог на добавленную стоимость</t>
    </r>
    <r>
      <rPr>
        <vertAlign val="superscript"/>
        <sz val="8"/>
        <rFont val="Times New Roman"/>
        <family val="1"/>
      </rPr>
      <t xml:space="preserve"> </t>
    </r>
  </si>
  <si>
    <r>
      <t>Выплаты, уменьшающие доход, всего</t>
    </r>
    <r>
      <rPr>
        <b/>
        <vertAlign val="superscript"/>
        <sz val="8"/>
        <rFont val="Times New Roman"/>
        <family val="1"/>
      </rPr>
      <t xml:space="preserve"> </t>
    </r>
  </si>
  <si>
    <t xml:space="preserve">в том числе:
налог на прибыль </t>
  </si>
  <si>
    <t xml:space="preserve">расходы на закупку товаров, работ, услуг, всего </t>
  </si>
  <si>
    <t>содержание и обслуживание школьных автобусов</t>
  </si>
  <si>
    <t>реализация программ начального общего, основного общего, среднего общего образования общеобразовательными организациями в муниципальных организациях</t>
  </si>
  <si>
    <t>заработная плата с начислениями</t>
  </si>
  <si>
    <t>коммунальные платежи</t>
  </si>
  <si>
    <t>основные средства</t>
  </si>
  <si>
    <t>материальные запасы</t>
  </si>
  <si>
    <t>прочие расходы</t>
  </si>
  <si>
    <t>приобретение строительных материалов</t>
  </si>
  <si>
    <t>налог на имущество организаций</t>
  </si>
  <si>
    <t>земельный налог</t>
  </si>
  <si>
    <t xml:space="preserve">Остаток средств на конец текущего финансового года </t>
  </si>
  <si>
    <t xml:space="preserve">Остаток средств на начало текущего финансового года </t>
  </si>
  <si>
    <t xml:space="preserve">Раздел 2. Сведения по выплатам на закупку товаров, работ, услуг </t>
  </si>
  <si>
    <t>гл.бухгалтер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</si>
  <si>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</si>
  <si>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</si>
  <si>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</si>
  <si>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</si>
  <si>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</si>
  <si>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</si>
  <si>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</si>
  <si>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</si>
  <si>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противопожарные мероприятия</t>
  </si>
  <si>
    <t>организация питания обучающихся в общеобразовательных учреждениях, расположенных на территории Ленинградской области</t>
  </si>
  <si>
    <t>обязательный медицинский осмотр</t>
  </si>
  <si>
    <t>Муниципальное общеобразовательное учреждение "Скребловская средняя общеобразовательная школа"</t>
  </si>
  <si>
    <t>МОУ "Скребловская средняя школа"</t>
  </si>
  <si>
    <t>О.В. Хиткова</t>
  </si>
  <si>
    <t>90709</t>
  </si>
  <si>
    <t>4710023306</t>
  </si>
  <si>
    <t>Михайлова Н.Е.</t>
  </si>
  <si>
    <t>58-528</t>
  </si>
  <si>
    <t>500112420</t>
  </si>
  <si>
    <t>Мероприятия, направленные на повышение безопасности дорожного движения</t>
  </si>
  <si>
    <t>увеличение стоимости лекарственных препаратов и материалов, применяемых в медицинских целях</t>
  </si>
  <si>
    <t>увеличение стоимости основных средств</t>
  </si>
  <si>
    <t>310</t>
  </si>
  <si>
    <t>000000000</t>
  </si>
  <si>
    <t>500112132</t>
  </si>
  <si>
    <t>корректировка сметной документации на кап. ремонт объектов образования</t>
  </si>
  <si>
    <t>500112237</t>
  </si>
  <si>
    <t>приобретение автобусов</t>
  </si>
  <si>
    <t>средства на строительство реконструкцию спорт. Площадки</t>
  </si>
  <si>
    <t>500112073 (О.Б.) Субвенция на общеобразовательные программы в школах КОСГУ 225</t>
  </si>
  <si>
    <t>500112128 (О.Б.) Субвенция на питание в школах КОСГУ 226</t>
  </si>
  <si>
    <t>500012401 (М.Б.) Коммунальные платежи  КОСГУ 223</t>
  </si>
  <si>
    <t>000000000 (ВНБ) (прочие услуги) КОСГУ 226</t>
  </si>
  <si>
    <t>0000</t>
  </si>
  <si>
    <t>500012403 (М.Б.) Основные средства</t>
  </si>
  <si>
    <t>500012410 (М.Б.)  Прочие расходы  в том числе</t>
  </si>
  <si>
    <t xml:space="preserve">500012410 (М.Б.)  Прочие расходы КОСГУ 221 </t>
  </si>
  <si>
    <t>500012070 (М.Б.) Содержание шк. автобусов  (225)</t>
  </si>
  <si>
    <t xml:space="preserve">500012410 (М.Б.)  Прочие расходы КОСГУ 225 </t>
  </si>
  <si>
    <t xml:space="preserve">500012410 (М.Б.)  Прочие расходы КОСГУ 226 </t>
  </si>
  <si>
    <t>500012070 (М.Б.) Содержание шк. автобусов  (221)</t>
  </si>
  <si>
    <t>500012070 (М.Б.) Содержание шк. автобусов  (226)</t>
  </si>
  <si>
    <t>500012070 (М.Б.) Содержание шк. автобусов  (227)</t>
  </si>
  <si>
    <t>500012070 (М.Б.) Содержание шк. автобусов  (343)</t>
  </si>
  <si>
    <t>500012070 (М.Б.) Содержание шк. автобусов  (346)</t>
  </si>
  <si>
    <t>500012404 (М.Б.) Материальные запасы  (341)</t>
  </si>
  <si>
    <t>500012404 (М.Б.) Материальные запасы  (346)</t>
  </si>
  <si>
    <t>500112426 (М.Б.) текущ. кометический ремонт (КОСГУ 344)</t>
  </si>
  <si>
    <t>500112073 (О.Б.) Субвенция на общеобразовательные программы в школах (КОСГУ 221 - услуги связи) интернет</t>
  </si>
  <si>
    <t>500112073 (О.Б.) Субвенция на общеобразовательные программы в школах (КОСГУ 225 - прочие работы, услуги)уборка помещений</t>
  </si>
  <si>
    <t>500112073 (О.Б.) Субвенция на общеобразовательные программы в школах (КОСГУ 310-  ОС)</t>
  </si>
  <si>
    <t>500112407 (М.Б.) Противопожарные мероприятия. КОСГУ 226</t>
  </si>
  <si>
    <t>500112418 (М.Б.) Обязательный медицинский осмотр в учреждениях образования КОСГУ 226</t>
  </si>
  <si>
    <t>500112132 (М.Б.) Корректировка сметной документ на кап. ремонт. КОСГУ 226</t>
  </si>
  <si>
    <t>500112237 (М.Б.) Средства на стр-во реконстр. спорт. площадки КОСГУ 225</t>
  </si>
  <si>
    <t>500112420 (М.Б.) Средства на безоп. диж. КОСГУ  346</t>
  </si>
  <si>
    <t>500112073 (О.Б.) Субвенция на общеобразовательные программы в школах (КОСГУ 226-  прочие услуги)</t>
  </si>
  <si>
    <t>субсидии на ремонтные работы</t>
  </si>
  <si>
    <t>500112856</t>
  </si>
  <si>
    <t xml:space="preserve">увеличение стоимости прочих материальных запасов </t>
  </si>
  <si>
    <t xml:space="preserve">500112073 (О.Б.) Субвенция на общеобразовательные программы в школах (КОСГУ 346) </t>
  </si>
  <si>
    <t>500112073 (О.Б.) Субвенция на общеобразовательные программы в школах (КОСГУ 349) аттестаты</t>
  </si>
  <si>
    <t>500112856 (О.Б.) Субсидия на ремонтные работы КОСГУ 225</t>
  </si>
  <si>
    <t>оздоровление детей</t>
  </si>
  <si>
    <t>0707</t>
  </si>
  <si>
    <t>500012404 (М.Б.) Материальные запасы  (344)</t>
  </si>
  <si>
    <t>500013106</t>
  </si>
  <si>
    <t>500112406</t>
  </si>
  <si>
    <t>500112504</t>
  </si>
  <si>
    <t>500012106</t>
  </si>
  <si>
    <t>500012407</t>
  </si>
  <si>
    <t>(на 2021 г. и на плановый период 2022 и 2023  годов)</t>
  </si>
  <si>
    <t>228</t>
  </si>
  <si>
    <t>247</t>
  </si>
  <si>
    <t>500112504 (Ф.Б.) Субвенция на питание в школах КОСГУ 226</t>
  </si>
  <si>
    <t>500112504 (М.Б.) Субвенция на питание в школах КОСГУ  226</t>
  </si>
  <si>
    <t>500112222</t>
  </si>
  <si>
    <t>500112221</t>
  </si>
  <si>
    <t>500112221 (Ф.Б.)  Спортивн. Площадка</t>
  </si>
  <si>
    <t>500112222  Спортивн. Площадка</t>
  </si>
  <si>
    <t>500012407 (М.Б.)Противопож. Мероприятия  КОСГУ 228</t>
  </si>
  <si>
    <t>23</t>
  </si>
  <si>
    <t>питание на бесплатной основе</t>
  </si>
  <si>
    <t>500012128</t>
  </si>
  <si>
    <t xml:space="preserve">  горячее питание </t>
  </si>
  <si>
    <t>500012504</t>
  </si>
  <si>
    <t xml:space="preserve">500012128 (О.Б.)  Прочие расходы КОСГУ 226 </t>
  </si>
  <si>
    <t xml:space="preserve">500012504 (О.Б.)  Прочие расходы КОСГУ 226 </t>
  </si>
  <si>
    <t>293</t>
  </si>
  <si>
    <t>500012128 (О.Б.) Субвенция на питание в школах КОСГУ 226</t>
  </si>
  <si>
    <t>500012504 (Ф.Б.) Субвенция на питание в школах КОСГУ 226</t>
  </si>
  <si>
    <t>в том числе : собственные доходы</t>
  </si>
  <si>
    <t>увеличение стоимости материалов</t>
  </si>
  <si>
    <t>июня</t>
  </si>
  <si>
    <t>500112414</t>
  </si>
  <si>
    <t>питание на бесплатной основе  1-4 класс</t>
  </si>
  <si>
    <t>500112834</t>
  </si>
  <si>
    <t>500112835</t>
  </si>
  <si>
    <t>субсидии на проведение с-витаминизации</t>
  </si>
  <si>
    <t>субсидии на проведение оздоровительной компании детей в ТСЖ</t>
  </si>
  <si>
    <t>500112414 (М.Б.) оздоровление детей КОСГУ 226</t>
  </si>
  <si>
    <t>500112835 (О.Б.) оздоровление детей в ТСЖ  КОСГУ 226</t>
  </si>
  <si>
    <t>500112835 (О.Б.) оздоровление детей в ТСЖ  КОСГУ 227</t>
  </si>
  <si>
    <t>500112835 (О.Б.) оздоровление детей в ТСЖ  КОСГУ 341</t>
  </si>
  <si>
    <t>500112834 (О.Б.) оздоровление детей в ТСЖ  КОСГУ 341</t>
  </si>
  <si>
    <t>500112835 (О.Б.) оздоровление детей в ТСЖ  КОСГУ 346</t>
  </si>
  <si>
    <t>15</t>
  </si>
  <si>
    <t>15.06.2021</t>
  </si>
  <si>
    <t>И.о. директора МКУ "Лужский ЦБУК"</t>
  </si>
  <si>
    <t>С. Я. Подольская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</si>
</sst>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0" fillId="0" borderId="0" xfId="42" applyFont="1" applyAlignment="1" applyProtection="1">
      <alignment/>
      <protection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4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indent="4"/>
    </xf>
    <xf numFmtId="49" fontId="1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3"/>
    </xf>
    <xf numFmtId="0" fontId="1" fillId="0" borderId="15" xfId="0" applyNumberFormat="1" applyFont="1" applyBorder="1" applyAlignment="1">
      <alignment horizontal="left" indent="3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left" wrapText="1" indent="1"/>
    </xf>
    <xf numFmtId="0" fontId="12" fillId="0" borderId="15" xfId="0" applyNumberFormat="1" applyFont="1" applyBorder="1" applyAlignment="1">
      <alignment horizontal="left" indent="1"/>
    </xf>
    <xf numFmtId="49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indent="2"/>
    </xf>
    <xf numFmtId="49" fontId="6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 wrapText="1" indent="3"/>
    </xf>
    <xf numFmtId="0" fontId="12" fillId="0" borderId="15" xfId="0" applyNumberFormat="1" applyFont="1" applyBorder="1" applyAlignment="1">
      <alignment horizontal="left" indent="3"/>
    </xf>
    <xf numFmtId="0" fontId="6" fillId="0" borderId="15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left" wrapText="1" indent="2"/>
    </xf>
    <xf numFmtId="0" fontId="12" fillId="0" borderId="15" xfId="0" applyNumberFormat="1" applyFont="1" applyBorder="1" applyAlignment="1">
      <alignment horizontal="left" indent="2"/>
    </xf>
    <xf numFmtId="0" fontId="12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wrapText="1" indent="3"/>
    </xf>
    <xf numFmtId="0" fontId="11" fillId="0" borderId="15" xfId="0" applyNumberFormat="1" applyFont="1" applyBorder="1" applyAlignment="1">
      <alignment horizontal="left" indent="3"/>
    </xf>
    <xf numFmtId="49" fontId="1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 wrapText="1" indent="4"/>
    </xf>
    <xf numFmtId="0" fontId="11" fillId="0" borderId="15" xfId="0" applyNumberFormat="1" applyFont="1" applyBorder="1" applyAlignment="1">
      <alignment horizontal="left" wrapText="1" indent="1"/>
    </xf>
    <xf numFmtId="0" fontId="11" fillId="0" borderId="15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4"/>
    </xf>
    <xf numFmtId="0" fontId="1" fillId="0" borderId="17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64"/>
  <sheetViews>
    <sheetView zoomScale="120" zoomScaleNormal="120" zoomScaleSheetLayoutView="110" zoomScalePageLayoutView="0" workbookViewId="0" topLeftCell="BG5">
      <selection activeCell="DV157" sqref="DV157:EH157"/>
    </sheetView>
  </sheetViews>
  <sheetFormatPr defaultColWidth="0.875" defaultRowHeight="12.75"/>
  <cols>
    <col min="1" max="90" width="0.875" style="1" customWidth="1"/>
    <col min="91" max="91" width="1.12109375" style="1" customWidth="1"/>
    <col min="92" max="93" width="0.875" style="1" customWidth="1"/>
    <col min="94" max="94" width="1.4921875" style="1" customWidth="1"/>
    <col min="95" max="95" width="0.875" style="1" customWidth="1"/>
    <col min="96" max="96" width="2.00390625" style="1" customWidth="1"/>
    <col min="97" max="97" width="0.875" style="1" customWidth="1"/>
    <col min="98" max="98" width="1.37890625" style="1" customWidth="1"/>
    <col min="99" max="99" width="0.875" style="1" customWidth="1"/>
    <col min="100" max="16384" width="0.875" style="1" customWidth="1"/>
  </cols>
  <sheetData>
    <row r="1" spans="122:177" s="3" customFormat="1" ht="9" hidden="1">
      <c r="DR1" s="58" t="s">
        <v>0</v>
      </c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</row>
    <row r="2" spans="122:177" s="3" customFormat="1" ht="42" customHeight="1" hidden="1">
      <c r="DR2" s="59" t="s">
        <v>166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</row>
    <row r="3" ht="6" customHeight="1" hidden="1"/>
    <row r="4" spans="122:177" s="3" customFormat="1" ht="10.5" customHeight="1" hidden="1">
      <c r="DR4" s="57" t="s">
        <v>20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</row>
    <row r="5" ht="18" customHeight="1"/>
    <row r="6" spans="143:177" s="3" customFormat="1" ht="9">
      <c r="EM6" s="57" t="s">
        <v>25</v>
      </c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</row>
    <row r="7" spans="143:177" s="3" customFormat="1" ht="9">
      <c r="EM7" s="56" t="s">
        <v>182</v>
      </c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</row>
    <row r="8" spans="143:177" s="4" customFormat="1" ht="7.5">
      <c r="EM8" s="60" t="s">
        <v>21</v>
      </c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</row>
    <row r="9" spans="143:177" s="3" customFormat="1" ht="9">
      <c r="EM9" s="56" t="s">
        <v>266</v>
      </c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</row>
    <row r="10" spans="143:177" s="4" customFormat="1" ht="7.5">
      <c r="EM10" s="60" t="s">
        <v>167</v>
      </c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</row>
    <row r="11" spans="143:177" s="3" customFormat="1" ht="9"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FB11" s="56" t="s">
        <v>267</v>
      </c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</row>
    <row r="12" spans="143:177" s="4" customFormat="1" ht="7.5">
      <c r="EM12" s="60" t="s">
        <v>22</v>
      </c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FB12" s="60" t="s">
        <v>23</v>
      </c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</row>
    <row r="13" spans="143:172" s="3" customFormat="1" ht="9">
      <c r="EM13" s="58" t="s">
        <v>24</v>
      </c>
      <c r="EN13" s="58"/>
      <c r="EO13" s="67" t="s">
        <v>360</v>
      </c>
      <c r="EP13" s="67"/>
      <c r="EQ13" s="67"/>
      <c r="ER13" s="68" t="s">
        <v>24</v>
      </c>
      <c r="ES13" s="68"/>
      <c r="EU13" s="67" t="s">
        <v>347</v>
      </c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58">
        <v>20</v>
      </c>
      <c r="FK13" s="58"/>
      <c r="FL13" s="58"/>
      <c r="FM13" s="69" t="s">
        <v>188</v>
      </c>
      <c r="FN13" s="69"/>
      <c r="FO13" s="69"/>
      <c r="FP13" s="3" t="s">
        <v>6</v>
      </c>
    </row>
    <row r="15" spans="112:116" s="5" customFormat="1" ht="11.25">
      <c r="DH15" s="6" t="s">
        <v>27</v>
      </c>
      <c r="DI15" s="50" t="s">
        <v>188</v>
      </c>
      <c r="DJ15" s="50"/>
      <c r="DK15" s="50"/>
      <c r="DL15" s="5" t="s">
        <v>6</v>
      </c>
    </row>
    <row r="16" spans="58:177" s="5" customFormat="1" ht="12.75">
      <c r="BF16" s="53"/>
      <c r="BG16" s="53"/>
      <c r="BH16" s="53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19" t="s">
        <v>325</v>
      </c>
      <c r="BU16" s="19"/>
      <c r="BV16" s="19"/>
      <c r="BW16" s="19"/>
      <c r="BX16" s="19"/>
      <c r="BY16" s="19"/>
      <c r="BZ16" s="19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  <c r="CY16" s="19"/>
      <c r="CZ16" s="19"/>
      <c r="DA16" s="19"/>
      <c r="DB16" s="19"/>
      <c r="DC16" s="20"/>
      <c r="DD16" s="20"/>
      <c r="DE16" s="20"/>
      <c r="DF16" s="19"/>
      <c r="DG16" s="19"/>
      <c r="DH16" s="19"/>
      <c r="DI16" s="19"/>
      <c r="DJ16" s="19"/>
      <c r="DK16" s="19"/>
      <c r="DL16" s="19"/>
      <c r="DM16" s="19"/>
      <c r="DN16" s="19"/>
      <c r="FI16" s="61" t="s">
        <v>26</v>
      </c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3"/>
    </row>
    <row r="17" spans="165:177" ht="9.75">
      <c r="FI17" s="64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6"/>
    </row>
    <row r="18" spans="59:177" ht="12.75" customHeight="1">
      <c r="BG18" s="2"/>
      <c r="BH18" s="2"/>
      <c r="BI18" s="2"/>
      <c r="BJ18" s="2"/>
      <c r="BK18" s="9"/>
      <c r="BL18" s="9"/>
      <c r="BM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11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2"/>
      <c r="CW18" s="2"/>
      <c r="CX18" s="2"/>
      <c r="CY18" s="10"/>
      <c r="CZ18" s="10"/>
      <c r="DA18" s="10"/>
      <c r="FG18" s="2" t="s">
        <v>28</v>
      </c>
      <c r="FI18" s="36" t="s">
        <v>361</v>
      </c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8"/>
    </row>
    <row r="19" spans="1:177" ht="18" customHeight="1">
      <c r="A19" s="74" t="s">
        <v>31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FG19" s="2" t="s">
        <v>29</v>
      </c>
      <c r="FI19" s="71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3"/>
    </row>
    <row r="20" spans="1:177" ht="11.25" customHeight="1">
      <c r="A20" s="1" t="s">
        <v>32</v>
      </c>
      <c r="AB20" s="75" t="s">
        <v>185</v>
      </c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FG20" s="2" t="s">
        <v>30</v>
      </c>
      <c r="FI20" s="36" t="s">
        <v>187</v>
      </c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8"/>
    </row>
    <row r="21" spans="163:177" ht="9.75">
      <c r="FG21" s="2" t="s">
        <v>29</v>
      </c>
      <c r="FI21" s="36" t="s">
        <v>268</v>
      </c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8"/>
    </row>
    <row r="22" spans="163:177" ht="9.75">
      <c r="FG22" s="2" t="s">
        <v>33</v>
      </c>
      <c r="FI22" s="36" t="s">
        <v>269</v>
      </c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8"/>
    </row>
    <row r="23" spans="1:177" ht="9.75">
      <c r="A23" s="1" t="s">
        <v>37</v>
      </c>
      <c r="K23" s="75" t="s">
        <v>265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FG23" s="2" t="s">
        <v>34</v>
      </c>
      <c r="FI23" s="36" t="s">
        <v>186</v>
      </c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8"/>
    </row>
    <row r="24" spans="1:177" ht="18" customHeight="1">
      <c r="A24" s="1" t="s">
        <v>38</v>
      </c>
      <c r="FG24" s="2" t="s">
        <v>35</v>
      </c>
      <c r="FI24" s="36" t="s">
        <v>36</v>
      </c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8"/>
    </row>
    <row r="26" spans="1:177" s="7" customFormat="1" ht="9.75">
      <c r="A26" s="70" t="s">
        <v>39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</row>
    <row r="28" spans="1:177" ht="11.25" customHeight="1">
      <c r="A28" s="52" t="s">
        <v>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49" t="s">
        <v>2</v>
      </c>
      <c r="BY28" s="49"/>
      <c r="BZ28" s="49"/>
      <c r="CA28" s="49"/>
      <c r="CB28" s="49"/>
      <c r="CC28" s="49"/>
      <c r="CD28" s="49"/>
      <c r="CE28" s="49"/>
      <c r="CF28" s="49" t="s">
        <v>168</v>
      </c>
      <c r="CG28" s="49"/>
      <c r="CH28" s="49"/>
      <c r="CI28" s="49"/>
      <c r="CJ28" s="49"/>
      <c r="CK28" s="49"/>
      <c r="CL28" s="49"/>
      <c r="CM28" s="49"/>
      <c r="CN28" s="49" t="s">
        <v>169</v>
      </c>
      <c r="CO28" s="49"/>
      <c r="CP28" s="49"/>
      <c r="CQ28" s="49"/>
      <c r="CR28" s="49"/>
      <c r="CS28" s="49"/>
      <c r="CT28" s="49"/>
      <c r="CU28" s="49"/>
      <c r="CV28" s="49" t="s">
        <v>3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 t="s">
        <v>4</v>
      </c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52" t="s">
        <v>11</v>
      </c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</row>
    <row r="29" spans="1:177" ht="11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55" t="s">
        <v>5</v>
      </c>
      <c r="DW29" s="55"/>
      <c r="DX29" s="55"/>
      <c r="DY29" s="55"/>
      <c r="DZ29" s="55"/>
      <c r="EA29" s="55"/>
      <c r="EB29" s="51" t="s">
        <v>188</v>
      </c>
      <c r="EC29" s="51"/>
      <c r="ED29" s="51"/>
      <c r="EE29" s="45" t="s">
        <v>6</v>
      </c>
      <c r="EF29" s="45"/>
      <c r="EG29" s="45"/>
      <c r="EH29" s="45"/>
      <c r="EI29" s="55" t="s">
        <v>5</v>
      </c>
      <c r="EJ29" s="55"/>
      <c r="EK29" s="55"/>
      <c r="EL29" s="55"/>
      <c r="EM29" s="55"/>
      <c r="EN29" s="55"/>
      <c r="EO29" s="51" t="s">
        <v>184</v>
      </c>
      <c r="EP29" s="51"/>
      <c r="EQ29" s="51"/>
      <c r="ER29" s="45" t="s">
        <v>6</v>
      </c>
      <c r="ES29" s="45"/>
      <c r="ET29" s="45"/>
      <c r="EU29" s="45"/>
      <c r="EV29" s="55" t="s">
        <v>5</v>
      </c>
      <c r="EW29" s="55"/>
      <c r="EX29" s="55"/>
      <c r="EY29" s="55"/>
      <c r="EZ29" s="55"/>
      <c r="FA29" s="55"/>
      <c r="FB29" s="51" t="s">
        <v>335</v>
      </c>
      <c r="FC29" s="51"/>
      <c r="FD29" s="51"/>
      <c r="FE29" s="45" t="s">
        <v>6</v>
      </c>
      <c r="FF29" s="45"/>
      <c r="FG29" s="45"/>
      <c r="FH29" s="45"/>
      <c r="FI29" s="49" t="s">
        <v>10</v>
      </c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</row>
    <row r="30" spans="1:177" ht="4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54" t="s">
        <v>7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8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 t="s">
        <v>9</v>
      </c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</row>
    <row r="31" spans="1:177" ht="9.75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 t="s">
        <v>13</v>
      </c>
      <c r="BY31" s="26"/>
      <c r="BZ31" s="26"/>
      <c r="CA31" s="26"/>
      <c r="CB31" s="26"/>
      <c r="CC31" s="26"/>
      <c r="CD31" s="26"/>
      <c r="CE31" s="26"/>
      <c r="CF31" s="26" t="s">
        <v>14</v>
      </c>
      <c r="CG31" s="26"/>
      <c r="CH31" s="26"/>
      <c r="CI31" s="26"/>
      <c r="CJ31" s="26"/>
      <c r="CK31" s="26"/>
      <c r="CL31" s="26"/>
      <c r="CM31" s="26"/>
      <c r="CN31" s="26" t="s">
        <v>15</v>
      </c>
      <c r="CO31" s="26"/>
      <c r="CP31" s="26"/>
      <c r="CQ31" s="26"/>
      <c r="CR31" s="26"/>
      <c r="CS31" s="26"/>
      <c r="CT31" s="26"/>
      <c r="CU31" s="26"/>
      <c r="CV31" s="26" t="s">
        <v>16</v>
      </c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 t="s">
        <v>17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 t="s">
        <v>18</v>
      </c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 t="s">
        <v>19</v>
      </c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 t="s">
        <v>170</v>
      </c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 t="s">
        <v>171</v>
      </c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</row>
    <row r="32" spans="1:177" ht="12.75" customHeight="1">
      <c r="A32" s="45" t="s">
        <v>251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27" t="s">
        <v>40</v>
      </c>
      <c r="BY32" s="27"/>
      <c r="BZ32" s="27"/>
      <c r="CA32" s="27"/>
      <c r="CB32" s="27"/>
      <c r="CC32" s="27"/>
      <c r="CD32" s="27"/>
      <c r="CE32" s="27"/>
      <c r="CF32" s="26" t="s">
        <v>277</v>
      </c>
      <c r="CG32" s="26"/>
      <c r="CH32" s="26"/>
      <c r="CI32" s="26"/>
      <c r="CJ32" s="26"/>
      <c r="CK32" s="26"/>
      <c r="CL32" s="26"/>
      <c r="CM32" s="26"/>
      <c r="CN32" s="36" t="s">
        <v>190</v>
      </c>
      <c r="CO32" s="37"/>
      <c r="CP32" s="37"/>
      <c r="CQ32" s="37"/>
      <c r="CR32" s="37"/>
      <c r="CS32" s="37"/>
      <c r="CT32" s="37"/>
      <c r="CU32" s="38"/>
      <c r="CV32" s="27" t="s">
        <v>41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 t="s">
        <v>41</v>
      </c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2">
        <v>5206.86</v>
      </c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177" ht="12.75" customHeight="1">
      <c r="A33" s="45" t="s">
        <v>251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27" t="s">
        <v>40</v>
      </c>
      <c r="BY33" s="27"/>
      <c r="BZ33" s="27"/>
      <c r="CA33" s="27"/>
      <c r="CB33" s="27"/>
      <c r="CC33" s="27"/>
      <c r="CD33" s="27"/>
      <c r="CE33" s="27"/>
      <c r="CF33" s="26" t="s">
        <v>277</v>
      </c>
      <c r="CG33" s="26"/>
      <c r="CH33" s="26"/>
      <c r="CI33" s="26"/>
      <c r="CJ33" s="26"/>
      <c r="CK33" s="26"/>
      <c r="CL33" s="26"/>
      <c r="CM33" s="26"/>
      <c r="CN33" s="36" t="s">
        <v>287</v>
      </c>
      <c r="CO33" s="37"/>
      <c r="CP33" s="37"/>
      <c r="CQ33" s="37"/>
      <c r="CR33" s="37"/>
      <c r="CS33" s="37"/>
      <c r="CT33" s="37"/>
      <c r="CU33" s="38"/>
      <c r="CV33" s="27" t="s">
        <v>41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 t="s">
        <v>41</v>
      </c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2">
        <v>79997.38</v>
      </c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</row>
    <row r="34" spans="1:177" ht="12.75" customHeight="1">
      <c r="A34" s="45" t="s">
        <v>250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27" t="s">
        <v>42</v>
      </c>
      <c r="BY34" s="27"/>
      <c r="BZ34" s="27"/>
      <c r="CA34" s="27"/>
      <c r="CB34" s="27"/>
      <c r="CC34" s="27"/>
      <c r="CD34" s="27"/>
      <c r="CE34" s="27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7" t="s">
        <v>41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 t="s">
        <v>41</v>
      </c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</row>
    <row r="35" spans="1:177" s="7" customFormat="1" ht="9.75">
      <c r="A35" s="80" t="s">
        <v>43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76" t="s">
        <v>44</v>
      </c>
      <c r="BY35" s="76"/>
      <c r="BZ35" s="76"/>
      <c r="CA35" s="76"/>
      <c r="CB35" s="76"/>
      <c r="CC35" s="76"/>
      <c r="CD35" s="76"/>
      <c r="CE35" s="76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9">
        <f>DV36+DV38+DV55+DV57</f>
        <v>27217591.82</v>
      </c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>
        <f>EI36+EI38+EI55+EI57</f>
        <v>26921228.48</v>
      </c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>
        <f>EV36+EV38+EV55+EV57</f>
        <v>25408181</v>
      </c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</row>
    <row r="36" spans="1:177" ht="22.5" customHeight="1">
      <c r="A36" s="77" t="s">
        <v>45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27" t="s">
        <v>46</v>
      </c>
      <c r="BY36" s="27"/>
      <c r="BZ36" s="27"/>
      <c r="CA36" s="27"/>
      <c r="CB36" s="27"/>
      <c r="CC36" s="27"/>
      <c r="CD36" s="27"/>
      <c r="CE36" s="27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7" t="s">
        <v>47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</row>
    <row r="37" spans="1:177" ht="9.75">
      <c r="A37" s="47" t="s">
        <v>48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27" t="s">
        <v>49</v>
      </c>
      <c r="BY37" s="27"/>
      <c r="BZ37" s="27"/>
      <c r="CA37" s="27"/>
      <c r="CB37" s="27"/>
      <c r="CC37" s="27"/>
      <c r="CD37" s="27"/>
      <c r="CE37" s="27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</row>
    <row r="38" spans="1:177" s="21" customFormat="1" ht="10.5" customHeight="1">
      <c r="A38" s="41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 t="s">
        <v>51</v>
      </c>
      <c r="BY38" s="43"/>
      <c r="BZ38" s="43"/>
      <c r="CA38" s="43"/>
      <c r="CB38" s="43"/>
      <c r="CC38" s="43"/>
      <c r="CD38" s="43"/>
      <c r="CE38" s="43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3" t="s">
        <v>52</v>
      </c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0">
        <f>DV40+DV39</f>
        <v>24676928.34</v>
      </c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>
        <f>EI40</f>
        <v>25142880</v>
      </c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>
        <f>EV40</f>
        <v>25360281</v>
      </c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</row>
    <row r="39" spans="1:177" s="21" customFormat="1" ht="10.5" customHeight="1">
      <c r="A39" s="41" t="s">
        <v>345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 t="s">
        <v>53</v>
      </c>
      <c r="BY39" s="43"/>
      <c r="BZ39" s="43"/>
      <c r="CA39" s="43"/>
      <c r="CB39" s="43"/>
      <c r="CC39" s="43"/>
      <c r="CD39" s="43"/>
      <c r="CE39" s="43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3" t="s">
        <v>52</v>
      </c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39">
        <v>14490</v>
      </c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>
        <v>0</v>
      </c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>
        <v>0</v>
      </c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</row>
    <row r="40" spans="1:177" ht="19.5" customHeight="1">
      <c r="A40" s="81" t="s">
        <v>172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43" t="s">
        <v>53</v>
      </c>
      <c r="BY40" s="43"/>
      <c r="BZ40" s="43"/>
      <c r="CA40" s="43"/>
      <c r="CB40" s="43"/>
      <c r="CC40" s="43"/>
      <c r="CD40" s="43"/>
      <c r="CE40" s="43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3" t="s">
        <v>52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0">
        <f>SUM(DV41:EH53)</f>
        <v>24662438.34</v>
      </c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>
        <f>SUM(EI41:EU53)</f>
        <v>25142880</v>
      </c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>
        <f>SUM(EV41:FH53)</f>
        <v>25360281</v>
      </c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</row>
    <row r="41" spans="1:177" ht="19.5" customHeight="1">
      <c r="A41" s="31" t="s">
        <v>240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27" t="s">
        <v>53</v>
      </c>
      <c r="BY41" s="27"/>
      <c r="BZ41" s="27"/>
      <c r="CA41" s="27"/>
      <c r="CB41" s="27"/>
      <c r="CC41" s="27"/>
      <c r="CD41" s="27"/>
      <c r="CE41" s="27"/>
      <c r="CF41" s="36" t="s">
        <v>198</v>
      </c>
      <c r="CG41" s="37"/>
      <c r="CH41" s="37"/>
      <c r="CI41" s="37"/>
      <c r="CJ41" s="37"/>
      <c r="CK41" s="37"/>
      <c r="CL41" s="37"/>
      <c r="CM41" s="38"/>
      <c r="CN41" s="36" t="s">
        <v>190</v>
      </c>
      <c r="CO41" s="37"/>
      <c r="CP41" s="37"/>
      <c r="CQ41" s="37"/>
      <c r="CR41" s="37"/>
      <c r="CS41" s="37"/>
      <c r="CT41" s="37"/>
      <c r="CU41" s="38"/>
      <c r="CV41" s="27" t="s">
        <v>52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 t="s">
        <v>191</v>
      </c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2">
        <v>880000</v>
      </c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>
        <v>880000</v>
      </c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>
        <v>880000</v>
      </c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</row>
    <row r="42" spans="1:177" ht="21" customHeight="1">
      <c r="A42" s="31" t="s">
        <v>241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27" t="s">
        <v>53</v>
      </c>
      <c r="BY42" s="27"/>
      <c r="BZ42" s="27"/>
      <c r="CA42" s="27"/>
      <c r="CB42" s="27"/>
      <c r="CC42" s="27"/>
      <c r="CD42" s="27"/>
      <c r="CE42" s="27"/>
      <c r="CF42" s="36" t="s">
        <v>199</v>
      </c>
      <c r="CG42" s="37"/>
      <c r="CH42" s="37"/>
      <c r="CI42" s="37"/>
      <c r="CJ42" s="37"/>
      <c r="CK42" s="37"/>
      <c r="CL42" s="37"/>
      <c r="CM42" s="38"/>
      <c r="CN42" s="36" t="s">
        <v>190</v>
      </c>
      <c r="CO42" s="37"/>
      <c r="CP42" s="37"/>
      <c r="CQ42" s="37"/>
      <c r="CR42" s="37"/>
      <c r="CS42" s="37"/>
      <c r="CT42" s="37"/>
      <c r="CU42" s="38"/>
      <c r="CV42" s="27" t="s">
        <v>52</v>
      </c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 t="s">
        <v>191</v>
      </c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2">
        <v>16984545.98</v>
      </c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>
        <v>16933124</v>
      </c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>
        <v>17034402</v>
      </c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</row>
    <row r="43" spans="1:177" ht="19.5" customHeight="1">
      <c r="A43" s="31" t="s">
        <v>242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27" t="s">
        <v>53</v>
      </c>
      <c r="BY43" s="27"/>
      <c r="BZ43" s="27"/>
      <c r="CA43" s="27"/>
      <c r="CB43" s="27"/>
      <c r="CC43" s="27"/>
      <c r="CD43" s="27"/>
      <c r="CE43" s="27"/>
      <c r="CF43" s="36" t="s">
        <v>189</v>
      </c>
      <c r="CG43" s="37"/>
      <c r="CH43" s="37"/>
      <c r="CI43" s="37"/>
      <c r="CJ43" s="37"/>
      <c r="CK43" s="37"/>
      <c r="CL43" s="37"/>
      <c r="CM43" s="38"/>
      <c r="CN43" s="36" t="s">
        <v>190</v>
      </c>
      <c r="CO43" s="37"/>
      <c r="CP43" s="37"/>
      <c r="CQ43" s="37"/>
      <c r="CR43" s="37"/>
      <c r="CS43" s="37"/>
      <c r="CT43" s="37"/>
      <c r="CU43" s="38"/>
      <c r="CV43" s="27" t="s">
        <v>52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 t="s">
        <v>191</v>
      </c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2">
        <v>194369</v>
      </c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>
        <v>202143</v>
      </c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>
        <v>210228</v>
      </c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</row>
    <row r="44" spans="1:177" ht="19.5" customHeight="1">
      <c r="A44" s="31" t="s">
        <v>243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27" t="s">
        <v>53</v>
      </c>
      <c r="BY44" s="27"/>
      <c r="BZ44" s="27"/>
      <c r="CA44" s="27"/>
      <c r="CB44" s="27"/>
      <c r="CC44" s="27"/>
      <c r="CD44" s="27"/>
      <c r="CE44" s="27"/>
      <c r="CF44" s="36" t="s">
        <v>192</v>
      </c>
      <c r="CG44" s="37"/>
      <c r="CH44" s="37"/>
      <c r="CI44" s="37"/>
      <c r="CJ44" s="37"/>
      <c r="CK44" s="37"/>
      <c r="CL44" s="37"/>
      <c r="CM44" s="38"/>
      <c r="CN44" s="36" t="s">
        <v>190</v>
      </c>
      <c r="CO44" s="37"/>
      <c r="CP44" s="37"/>
      <c r="CQ44" s="37"/>
      <c r="CR44" s="37"/>
      <c r="CS44" s="37"/>
      <c r="CT44" s="37"/>
      <c r="CU44" s="38"/>
      <c r="CV44" s="27" t="s">
        <v>52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 t="s">
        <v>191</v>
      </c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2">
        <v>2617869</v>
      </c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>
        <v>2700937</v>
      </c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>
        <v>2808975</v>
      </c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</row>
    <row r="45" spans="1:177" ht="19.5" customHeight="1">
      <c r="A45" s="31" t="s">
        <v>336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27" t="s">
        <v>53</v>
      </c>
      <c r="BY45" s="27"/>
      <c r="BZ45" s="27"/>
      <c r="CA45" s="27"/>
      <c r="CB45" s="27"/>
      <c r="CC45" s="27"/>
      <c r="CD45" s="27"/>
      <c r="CE45" s="27"/>
      <c r="CF45" s="36" t="s">
        <v>337</v>
      </c>
      <c r="CG45" s="37"/>
      <c r="CH45" s="37"/>
      <c r="CI45" s="37"/>
      <c r="CJ45" s="37"/>
      <c r="CK45" s="37"/>
      <c r="CL45" s="37"/>
      <c r="CM45" s="38"/>
      <c r="CN45" s="36" t="s">
        <v>203</v>
      </c>
      <c r="CO45" s="37"/>
      <c r="CP45" s="37"/>
      <c r="CQ45" s="37"/>
      <c r="CR45" s="37"/>
      <c r="CS45" s="37"/>
      <c r="CT45" s="37"/>
      <c r="CU45" s="38"/>
      <c r="CV45" s="27" t="s">
        <v>52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 t="s">
        <v>191</v>
      </c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2">
        <v>1081729.3</v>
      </c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>
        <v>1303850</v>
      </c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>
        <v>1303850</v>
      </c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</row>
    <row r="46" spans="1:177" ht="19.5" customHeight="1">
      <c r="A46" s="31" t="s">
        <v>338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27" t="s">
        <v>53</v>
      </c>
      <c r="BY46" s="27"/>
      <c r="BZ46" s="27"/>
      <c r="CA46" s="27"/>
      <c r="CB46" s="27"/>
      <c r="CC46" s="27"/>
      <c r="CD46" s="27"/>
      <c r="CE46" s="27"/>
      <c r="CF46" s="36" t="s">
        <v>339</v>
      </c>
      <c r="CG46" s="37"/>
      <c r="CH46" s="37"/>
      <c r="CI46" s="37"/>
      <c r="CJ46" s="37"/>
      <c r="CK46" s="37"/>
      <c r="CL46" s="37"/>
      <c r="CM46" s="38"/>
      <c r="CN46" s="36" t="s">
        <v>203</v>
      </c>
      <c r="CO46" s="37"/>
      <c r="CP46" s="37"/>
      <c r="CQ46" s="37"/>
      <c r="CR46" s="37"/>
      <c r="CS46" s="37"/>
      <c r="CT46" s="37"/>
      <c r="CU46" s="38"/>
      <c r="CV46" s="27" t="s">
        <v>52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 t="s">
        <v>191</v>
      </c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2">
        <v>882899.06</v>
      </c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>
        <v>1147100</v>
      </c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>
        <v>1147100</v>
      </c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</row>
    <row r="47" spans="1:177" ht="19.5" customHeight="1">
      <c r="A47" s="31" t="s">
        <v>244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27" t="s">
        <v>53</v>
      </c>
      <c r="BY47" s="27"/>
      <c r="BZ47" s="27"/>
      <c r="CA47" s="27"/>
      <c r="CB47" s="27"/>
      <c r="CC47" s="27"/>
      <c r="CD47" s="27"/>
      <c r="CE47" s="27"/>
      <c r="CF47" s="36" t="s">
        <v>193</v>
      </c>
      <c r="CG47" s="37"/>
      <c r="CH47" s="37"/>
      <c r="CI47" s="37"/>
      <c r="CJ47" s="37"/>
      <c r="CK47" s="37"/>
      <c r="CL47" s="37"/>
      <c r="CM47" s="38"/>
      <c r="CN47" s="36" t="s">
        <v>190</v>
      </c>
      <c r="CO47" s="37"/>
      <c r="CP47" s="37"/>
      <c r="CQ47" s="37"/>
      <c r="CR47" s="37"/>
      <c r="CS47" s="37"/>
      <c r="CT47" s="37"/>
      <c r="CU47" s="38"/>
      <c r="CV47" s="27" t="s">
        <v>52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 t="s">
        <v>191</v>
      </c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2">
        <v>50600</v>
      </c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>
        <v>15600</v>
      </c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>
        <v>15600</v>
      </c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</row>
    <row r="48" spans="1:177" ht="19.5" customHeight="1">
      <c r="A48" s="31" t="s">
        <v>245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27" t="s">
        <v>53</v>
      </c>
      <c r="BY48" s="27"/>
      <c r="BZ48" s="27"/>
      <c r="CA48" s="27"/>
      <c r="CB48" s="27"/>
      <c r="CC48" s="27"/>
      <c r="CD48" s="27"/>
      <c r="CE48" s="27"/>
      <c r="CF48" s="36" t="s">
        <v>194</v>
      </c>
      <c r="CG48" s="37"/>
      <c r="CH48" s="37"/>
      <c r="CI48" s="37"/>
      <c r="CJ48" s="37"/>
      <c r="CK48" s="37"/>
      <c r="CL48" s="37"/>
      <c r="CM48" s="38"/>
      <c r="CN48" s="36" t="s">
        <v>190</v>
      </c>
      <c r="CO48" s="37"/>
      <c r="CP48" s="37"/>
      <c r="CQ48" s="37"/>
      <c r="CR48" s="37"/>
      <c r="CS48" s="37"/>
      <c r="CT48" s="37"/>
      <c r="CU48" s="38"/>
      <c r="CV48" s="27" t="s">
        <v>52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 t="s">
        <v>191</v>
      </c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2">
        <v>66598</v>
      </c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>
        <v>42500</v>
      </c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>
        <v>42500</v>
      </c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</row>
    <row r="49" spans="1:177" ht="19.5" customHeight="1">
      <c r="A49" s="31" t="s">
        <v>246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27" t="s">
        <v>53</v>
      </c>
      <c r="BY49" s="27"/>
      <c r="BZ49" s="27"/>
      <c r="CA49" s="27"/>
      <c r="CB49" s="27"/>
      <c r="CC49" s="27"/>
      <c r="CD49" s="27"/>
      <c r="CE49" s="27"/>
      <c r="CF49" s="36" t="s">
        <v>195</v>
      </c>
      <c r="CG49" s="37"/>
      <c r="CH49" s="37"/>
      <c r="CI49" s="37"/>
      <c r="CJ49" s="37"/>
      <c r="CK49" s="37"/>
      <c r="CL49" s="37"/>
      <c r="CM49" s="38"/>
      <c r="CN49" s="36" t="s">
        <v>190</v>
      </c>
      <c r="CO49" s="37"/>
      <c r="CP49" s="37"/>
      <c r="CQ49" s="37"/>
      <c r="CR49" s="37"/>
      <c r="CS49" s="37"/>
      <c r="CT49" s="37"/>
      <c r="CU49" s="38"/>
      <c r="CV49" s="27" t="s">
        <v>52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 t="s">
        <v>191</v>
      </c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2">
        <v>495220</v>
      </c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>
        <v>509018</v>
      </c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>
        <v>509018</v>
      </c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</row>
    <row r="50" spans="1:177" ht="19.5" customHeight="1">
      <c r="A50" s="31" t="s">
        <v>247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27" t="s">
        <v>53</v>
      </c>
      <c r="BY50" s="27"/>
      <c r="BZ50" s="27"/>
      <c r="CA50" s="27"/>
      <c r="CB50" s="27"/>
      <c r="CC50" s="27"/>
      <c r="CD50" s="27"/>
      <c r="CE50" s="27"/>
      <c r="CF50" s="36" t="s">
        <v>196</v>
      </c>
      <c r="CG50" s="37"/>
      <c r="CH50" s="37"/>
      <c r="CI50" s="37"/>
      <c r="CJ50" s="37"/>
      <c r="CK50" s="37"/>
      <c r="CL50" s="37"/>
      <c r="CM50" s="38"/>
      <c r="CN50" s="36" t="s">
        <v>190</v>
      </c>
      <c r="CO50" s="37"/>
      <c r="CP50" s="37"/>
      <c r="CQ50" s="37"/>
      <c r="CR50" s="37"/>
      <c r="CS50" s="37"/>
      <c r="CT50" s="37"/>
      <c r="CU50" s="38"/>
      <c r="CV50" s="27" t="s">
        <v>52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 t="s">
        <v>191</v>
      </c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2">
        <v>40000</v>
      </c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>
        <v>40000</v>
      </c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>
        <v>40000</v>
      </c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</row>
    <row r="51" spans="1:177" ht="19.5" customHeight="1">
      <c r="A51" s="31" t="s">
        <v>248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27" t="s">
        <v>53</v>
      </c>
      <c r="BY51" s="27"/>
      <c r="BZ51" s="27"/>
      <c r="CA51" s="27"/>
      <c r="CB51" s="27"/>
      <c r="CC51" s="27"/>
      <c r="CD51" s="27"/>
      <c r="CE51" s="27"/>
      <c r="CF51" s="36" t="s">
        <v>200</v>
      </c>
      <c r="CG51" s="37"/>
      <c r="CH51" s="37"/>
      <c r="CI51" s="37"/>
      <c r="CJ51" s="37"/>
      <c r="CK51" s="37"/>
      <c r="CL51" s="37"/>
      <c r="CM51" s="38"/>
      <c r="CN51" s="36" t="s">
        <v>190</v>
      </c>
      <c r="CO51" s="37"/>
      <c r="CP51" s="37"/>
      <c r="CQ51" s="37"/>
      <c r="CR51" s="37"/>
      <c r="CS51" s="37"/>
      <c r="CT51" s="37"/>
      <c r="CU51" s="38"/>
      <c r="CV51" s="27" t="s">
        <v>52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 t="s">
        <v>191</v>
      </c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2">
        <v>137826</v>
      </c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>
        <v>137826</v>
      </c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>
        <v>137826</v>
      </c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</row>
    <row r="52" spans="1:177" ht="19.5" customHeight="1">
      <c r="A52" s="31" t="s">
        <v>249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27" t="s">
        <v>53</v>
      </c>
      <c r="BY52" s="27"/>
      <c r="BZ52" s="27"/>
      <c r="CA52" s="27"/>
      <c r="CB52" s="27"/>
      <c r="CC52" s="27"/>
      <c r="CD52" s="27"/>
      <c r="CE52" s="27"/>
      <c r="CF52" s="36" t="s">
        <v>197</v>
      </c>
      <c r="CG52" s="37"/>
      <c r="CH52" s="37"/>
      <c r="CI52" s="37"/>
      <c r="CJ52" s="37"/>
      <c r="CK52" s="37"/>
      <c r="CL52" s="37"/>
      <c r="CM52" s="38"/>
      <c r="CN52" s="36" t="s">
        <v>190</v>
      </c>
      <c r="CO52" s="37"/>
      <c r="CP52" s="37"/>
      <c r="CQ52" s="37"/>
      <c r="CR52" s="37"/>
      <c r="CS52" s="37"/>
      <c r="CT52" s="37"/>
      <c r="CU52" s="38"/>
      <c r="CV52" s="27" t="s">
        <v>52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 t="s">
        <v>191</v>
      </c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2">
        <v>371462</v>
      </c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>
        <v>371462</v>
      </c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>
        <v>371462</v>
      </c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</row>
    <row r="53" spans="1:177" ht="10.5" customHeight="1">
      <c r="A53" s="77" t="s">
        <v>54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27" t="s">
        <v>55</v>
      </c>
      <c r="BY53" s="27"/>
      <c r="BZ53" s="27"/>
      <c r="CA53" s="27"/>
      <c r="CB53" s="27"/>
      <c r="CC53" s="27"/>
      <c r="CD53" s="27"/>
      <c r="CE53" s="27"/>
      <c r="CF53" s="26" t="s">
        <v>320</v>
      </c>
      <c r="CG53" s="26"/>
      <c r="CH53" s="26"/>
      <c r="CI53" s="26"/>
      <c r="CJ53" s="26"/>
      <c r="CK53" s="26"/>
      <c r="CL53" s="26"/>
      <c r="CM53" s="26"/>
      <c r="CN53" s="36" t="s">
        <v>190</v>
      </c>
      <c r="CO53" s="37"/>
      <c r="CP53" s="37"/>
      <c r="CQ53" s="37"/>
      <c r="CR53" s="37"/>
      <c r="CS53" s="37"/>
      <c r="CT53" s="37"/>
      <c r="CU53" s="38"/>
      <c r="CV53" s="27" t="s">
        <v>52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 t="s">
        <v>191</v>
      </c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2">
        <v>859320</v>
      </c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>
        <v>859320</v>
      </c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>
        <v>859320</v>
      </c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</row>
    <row r="54" spans="1:177" ht="10.5" customHeight="1">
      <c r="A54" s="47" t="s">
        <v>48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27" t="s">
        <v>57</v>
      </c>
      <c r="BY54" s="27"/>
      <c r="BZ54" s="27"/>
      <c r="CA54" s="27"/>
      <c r="CB54" s="27"/>
      <c r="CC54" s="27"/>
      <c r="CD54" s="27"/>
      <c r="CE54" s="27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7" t="s">
        <v>56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</row>
    <row r="55" spans="1:177" ht="10.5" customHeight="1">
      <c r="A55" s="77" t="s">
        <v>58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27" t="s">
        <v>59</v>
      </c>
      <c r="BY55" s="27"/>
      <c r="BZ55" s="27"/>
      <c r="CA55" s="27"/>
      <c r="CB55" s="27"/>
      <c r="CC55" s="27"/>
      <c r="CD55" s="27"/>
      <c r="CE55" s="27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7" t="s">
        <v>60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</row>
    <row r="56" spans="1:177" ht="10.5" customHeight="1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27"/>
      <c r="BY56" s="27"/>
      <c r="BZ56" s="27"/>
      <c r="CA56" s="27"/>
      <c r="CB56" s="27"/>
      <c r="CC56" s="27"/>
      <c r="CD56" s="27"/>
      <c r="CE56" s="27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</row>
    <row r="57" spans="1:177" s="21" customFormat="1" ht="10.5" customHeight="1">
      <c r="A57" s="41" t="s">
        <v>61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 t="s">
        <v>62</v>
      </c>
      <c r="BY57" s="43"/>
      <c r="BZ57" s="43"/>
      <c r="CA57" s="43"/>
      <c r="CB57" s="43"/>
      <c r="CC57" s="43"/>
      <c r="CD57" s="43"/>
      <c r="CE57" s="43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3" t="s">
        <v>60</v>
      </c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0">
        <f>DV58</f>
        <v>2540663.48</v>
      </c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>
        <f>EI58</f>
        <v>1778348.48</v>
      </c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>
        <f>EV58</f>
        <v>47900</v>
      </c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</row>
    <row r="58" spans="1:177" ht="10.5" customHeight="1">
      <c r="A58" s="32" t="s">
        <v>48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43" t="s">
        <v>64</v>
      </c>
      <c r="BY58" s="43"/>
      <c r="BZ58" s="43"/>
      <c r="CA58" s="43"/>
      <c r="CB58" s="43"/>
      <c r="CC58" s="43"/>
      <c r="CD58" s="43"/>
      <c r="CE58" s="43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43" t="s">
        <v>60</v>
      </c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40">
        <f>SUM(DV61:EH73)</f>
        <v>2540663.48</v>
      </c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>
        <f>SUM(EI61:EU70)</f>
        <v>1778348.48</v>
      </c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>
        <f>SUM(EV61:FH70)</f>
        <v>47900</v>
      </c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</row>
    <row r="59" spans="1:177" s="21" customFormat="1" ht="10.5" customHeight="1">
      <c r="A59" s="82" t="s">
        <v>63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43"/>
      <c r="BY59" s="43"/>
      <c r="BZ59" s="43"/>
      <c r="CA59" s="43"/>
      <c r="CB59" s="43"/>
      <c r="CC59" s="43"/>
      <c r="CD59" s="43"/>
      <c r="CE59" s="43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</row>
    <row r="60" spans="1:177" ht="10.5" customHeight="1">
      <c r="A60" s="32" t="s">
        <v>262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27" t="s">
        <v>64</v>
      </c>
      <c r="BY60" s="27"/>
      <c r="BZ60" s="27"/>
      <c r="CA60" s="27"/>
      <c r="CB60" s="27"/>
      <c r="CC60" s="27"/>
      <c r="CD60" s="27"/>
      <c r="CE60" s="27"/>
      <c r="CF60" s="26" t="s">
        <v>204</v>
      </c>
      <c r="CG60" s="26"/>
      <c r="CH60" s="26"/>
      <c r="CI60" s="26"/>
      <c r="CJ60" s="26"/>
      <c r="CK60" s="26"/>
      <c r="CL60" s="26"/>
      <c r="CM60" s="26"/>
      <c r="CN60" s="26" t="s">
        <v>190</v>
      </c>
      <c r="CO60" s="26"/>
      <c r="CP60" s="26"/>
      <c r="CQ60" s="26"/>
      <c r="CR60" s="26"/>
      <c r="CS60" s="26"/>
      <c r="CT60" s="26"/>
      <c r="CU60" s="26"/>
      <c r="CV60" s="27" t="s">
        <v>60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 t="s">
        <v>201</v>
      </c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2">
        <v>0</v>
      </c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>
        <v>0</v>
      </c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</row>
    <row r="61" spans="1:177" ht="23.25" customHeight="1">
      <c r="A61" s="94" t="s">
        <v>263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6"/>
      <c r="BX61" s="27" t="s">
        <v>64</v>
      </c>
      <c r="BY61" s="27"/>
      <c r="BZ61" s="27"/>
      <c r="CA61" s="27"/>
      <c r="CB61" s="27"/>
      <c r="CC61" s="27"/>
      <c r="CD61" s="27"/>
      <c r="CE61" s="27"/>
      <c r="CF61" s="27" t="s">
        <v>202</v>
      </c>
      <c r="CG61" s="27"/>
      <c r="CH61" s="27"/>
      <c r="CI61" s="27"/>
      <c r="CJ61" s="27"/>
      <c r="CK61" s="27"/>
      <c r="CL61" s="27"/>
      <c r="CM61" s="27"/>
      <c r="CN61" s="27" t="s">
        <v>203</v>
      </c>
      <c r="CO61" s="27"/>
      <c r="CP61" s="27"/>
      <c r="CQ61" s="27"/>
      <c r="CR61" s="27"/>
      <c r="CS61" s="27"/>
      <c r="CT61" s="27"/>
      <c r="CU61" s="27"/>
      <c r="CV61" s="27" t="s">
        <v>60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 t="s">
        <v>201</v>
      </c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2">
        <v>191074.7</v>
      </c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</row>
    <row r="62" spans="1:177" ht="10.5" customHeight="1">
      <c r="A62" s="32" t="s">
        <v>264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27" t="s">
        <v>64</v>
      </c>
      <c r="BY62" s="27"/>
      <c r="BZ62" s="27"/>
      <c r="CA62" s="27"/>
      <c r="CB62" s="27"/>
      <c r="CC62" s="27"/>
      <c r="CD62" s="27"/>
      <c r="CE62" s="27"/>
      <c r="CF62" s="26" t="s">
        <v>205</v>
      </c>
      <c r="CG62" s="26"/>
      <c r="CH62" s="26"/>
      <c r="CI62" s="26"/>
      <c r="CJ62" s="26"/>
      <c r="CK62" s="26"/>
      <c r="CL62" s="26"/>
      <c r="CM62" s="26"/>
      <c r="CN62" s="26" t="s">
        <v>190</v>
      </c>
      <c r="CO62" s="26"/>
      <c r="CP62" s="26"/>
      <c r="CQ62" s="26"/>
      <c r="CR62" s="26"/>
      <c r="CS62" s="26"/>
      <c r="CT62" s="26"/>
      <c r="CU62" s="26"/>
      <c r="CV62" s="27" t="s">
        <v>60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 t="s">
        <v>201</v>
      </c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2">
        <v>26450</v>
      </c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>
        <v>26450</v>
      </c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>
        <v>26450</v>
      </c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</row>
    <row r="63" spans="1:177" ht="10.5" customHeight="1">
      <c r="A63" s="31" t="s">
        <v>273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27" t="s">
        <v>64</v>
      </c>
      <c r="BY63" s="27"/>
      <c r="BZ63" s="27"/>
      <c r="CA63" s="27"/>
      <c r="CB63" s="27"/>
      <c r="CC63" s="27"/>
      <c r="CD63" s="27"/>
      <c r="CE63" s="27"/>
      <c r="CF63" s="26" t="s">
        <v>272</v>
      </c>
      <c r="CG63" s="26"/>
      <c r="CH63" s="26"/>
      <c r="CI63" s="26"/>
      <c r="CJ63" s="26"/>
      <c r="CK63" s="26"/>
      <c r="CL63" s="26"/>
      <c r="CM63" s="26"/>
      <c r="CN63" s="26" t="s">
        <v>190</v>
      </c>
      <c r="CO63" s="26"/>
      <c r="CP63" s="26"/>
      <c r="CQ63" s="26"/>
      <c r="CR63" s="26"/>
      <c r="CS63" s="26"/>
      <c r="CT63" s="26"/>
      <c r="CU63" s="26"/>
      <c r="CV63" s="27" t="s">
        <v>60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 t="s">
        <v>201</v>
      </c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2">
        <v>21230</v>
      </c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>
        <v>21450</v>
      </c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</row>
    <row r="64" spans="1:177" ht="10.5" customHeight="1">
      <c r="A64" s="31" t="s">
        <v>279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27" t="s">
        <v>64</v>
      </c>
      <c r="BY64" s="27"/>
      <c r="BZ64" s="27"/>
      <c r="CA64" s="27"/>
      <c r="CB64" s="27"/>
      <c r="CC64" s="27"/>
      <c r="CD64" s="27"/>
      <c r="CE64" s="27"/>
      <c r="CF64" s="26" t="s">
        <v>278</v>
      </c>
      <c r="CG64" s="26"/>
      <c r="CH64" s="26"/>
      <c r="CI64" s="26"/>
      <c r="CJ64" s="26"/>
      <c r="CK64" s="26"/>
      <c r="CL64" s="26"/>
      <c r="CM64" s="26"/>
      <c r="CN64" s="26" t="s">
        <v>190</v>
      </c>
      <c r="CO64" s="26"/>
      <c r="CP64" s="26"/>
      <c r="CQ64" s="26"/>
      <c r="CR64" s="26"/>
      <c r="CS64" s="26"/>
      <c r="CT64" s="26"/>
      <c r="CU64" s="26"/>
      <c r="CV64" s="27" t="s">
        <v>60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 t="s">
        <v>201</v>
      </c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</row>
    <row r="65" spans="1:177" ht="10.5" customHeight="1">
      <c r="A65" s="31" t="s">
        <v>282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27" t="s">
        <v>64</v>
      </c>
      <c r="BY65" s="27"/>
      <c r="BZ65" s="27"/>
      <c r="CA65" s="27"/>
      <c r="CB65" s="27"/>
      <c r="CC65" s="27"/>
      <c r="CD65" s="27"/>
      <c r="CE65" s="27"/>
      <c r="CF65" s="26" t="s">
        <v>321</v>
      </c>
      <c r="CG65" s="26"/>
      <c r="CH65" s="26"/>
      <c r="CI65" s="26"/>
      <c r="CJ65" s="26"/>
      <c r="CK65" s="26"/>
      <c r="CL65" s="26"/>
      <c r="CM65" s="26"/>
      <c r="CN65" s="26" t="s">
        <v>190</v>
      </c>
      <c r="CO65" s="26"/>
      <c r="CP65" s="26"/>
      <c r="CQ65" s="26"/>
      <c r="CR65" s="26"/>
      <c r="CS65" s="26"/>
      <c r="CT65" s="26"/>
      <c r="CU65" s="26"/>
      <c r="CV65" s="27" t="s">
        <v>60</v>
      </c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 t="s">
        <v>201</v>
      </c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</row>
    <row r="66" spans="1:177" ht="10.5" customHeight="1">
      <c r="A66" s="31" t="s">
        <v>281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27" t="s">
        <v>64</v>
      </c>
      <c r="BY66" s="27"/>
      <c r="BZ66" s="27"/>
      <c r="CA66" s="27"/>
      <c r="CB66" s="27"/>
      <c r="CC66" s="27"/>
      <c r="CD66" s="27"/>
      <c r="CE66" s="27"/>
      <c r="CF66" s="26" t="s">
        <v>204</v>
      </c>
      <c r="CG66" s="26"/>
      <c r="CH66" s="26"/>
      <c r="CI66" s="26"/>
      <c r="CJ66" s="26"/>
      <c r="CK66" s="26"/>
      <c r="CL66" s="26"/>
      <c r="CM66" s="26"/>
      <c r="CN66" s="26" t="s">
        <v>190</v>
      </c>
      <c r="CO66" s="26"/>
      <c r="CP66" s="26"/>
      <c r="CQ66" s="26"/>
      <c r="CR66" s="26"/>
      <c r="CS66" s="26"/>
      <c r="CT66" s="26"/>
      <c r="CU66" s="26"/>
      <c r="CV66" s="27" t="s">
        <v>60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 t="s">
        <v>201</v>
      </c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2">
        <v>799973.84</v>
      </c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>
        <v>0</v>
      </c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</row>
    <row r="67" spans="1:177" ht="10.5" customHeight="1">
      <c r="A67" s="31" t="s">
        <v>311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27" t="s">
        <v>64</v>
      </c>
      <c r="BY67" s="27"/>
      <c r="BZ67" s="27"/>
      <c r="CA67" s="27"/>
      <c r="CB67" s="27"/>
      <c r="CC67" s="27"/>
      <c r="CD67" s="27"/>
      <c r="CE67" s="27"/>
      <c r="CF67" s="26" t="s">
        <v>331</v>
      </c>
      <c r="CG67" s="26"/>
      <c r="CH67" s="26"/>
      <c r="CI67" s="26"/>
      <c r="CJ67" s="26"/>
      <c r="CK67" s="26"/>
      <c r="CL67" s="26"/>
      <c r="CM67" s="26"/>
      <c r="CN67" s="33" t="s">
        <v>190</v>
      </c>
      <c r="CO67" s="34"/>
      <c r="CP67" s="34"/>
      <c r="CQ67" s="34"/>
      <c r="CR67" s="34"/>
      <c r="CS67" s="34"/>
      <c r="CT67" s="34"/>
      <c r="CU67" s="35"/>
      <c r="CV67" s="27" t="s">
        <v>60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36" t="s">
        <v>201</v>
      </c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8"/>
      <c r="DV67" s="28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30"/>
      <c r="EI67" s="28">
        <v>1594227.62</v>
      </c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30"/>
      <c r="EV67" s="28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30"/>
      <c r="FI67" s="28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30"/>
    </row>
    <row r="68" spans="1:177" ht="10.5" customHeight="1">
      <c r="A68" s="31" t="s">
        <v>281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27" t="s">
        <v>64</v>
      </c>
      <c r="BY68" s="27"/>
      <c r="BZ68" s="27"/>
      <c r="CA68" s="27"/>
      <c r="CB68" s="27"/>
      <c r="CC68" s="27"/>
      <c r="CD68" s="27"/>
      <c r="CE68" s="27"/>
      <c r="CF68" s="26" t="s">
        <v>330</v>
      </c>
      <c r="CG68" s="26"/>
      <c r="CH68" s="26"/>
      <c r="CI68" s="26"/>
      <c r="CJ68" s="26"/>
      <c r="CK68" s="26"/>
      <c r="CL68" s="26"/>
      <c r="CM68" s="26"/>
      <c r="CN68" s="33" t="s">
        <v>190</v>
      </c>
      <c r="CO68" s="34"/>
      <c r="CP68" s="34"/>
      <c r="CQ68" s="34"/>
      <c r="CR68" s="34"/>
      <c r="CS68" s="34"/>
      <c r="CT68" s="34"/>
      <c r="CU68" s="35"/>
      <c r="CV68" s="27" t="s">
        <v>60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36" t="s">
        <v>201</v>
      </c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8"/>
      <c r="DV68" s="28">
        <v>0</v>
      </c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30"/>
      <c r="EI68" s="28">
        <v>157670.86</v>
      </c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30"/>
      <c r="EV68" s="28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30"/>
      <c r="FI68" s="28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30"/>
    </row>
    <row r="69" spans="1:177" ht="10.5" customHeight="1">
      <c r="A69" s="31" t="s">
        <v>349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27" t="s">
        <v>64</v>
      </c>
      <c r="BY69" s="27"/>
      <c r="BZ69" s="27"/>
      <c r="CA69" s="27"/>
      <c r="CB69" s="27"/>
      <c r="CC69" s="27"/>
      <c r="CD69" s="27"/>
      <c r="CE69" s="27"/>
      <c r="CF69" s="26" t="s">
        <v>322</v>
      </c>
      <c r="CG69" s="26"/>
      <c r="CH69" s="26"/>
      <c r="CI69" s="26"/>
      <c r="CJ69" s="26"/>
      <c r="CK69" s="26"/>
      <c r="CL69" s="26"/>
      <c r="CM69" s="26"/>
      <c r="CN69" s="33" t="s">
        <v>203</v>
      </c>
      <c r="CO69" s="34"/>
      <c r="CP69" s="34"/>
      <c r="CQ69" s="34"/>
      <c r="CR69" s="34"/>
      <c r="CS69" s="34"/>
      <c r="CT69" s="34"/>
      <c r="CU69" s="35"/>
      <c r="CV69" s="27" t="s">
        <v>60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36" t="s">
        <v>201</v>
      </c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8"/>
      <c r="DV69" s="28">
        <v>264200.94</v>
      </c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30"/>
      <c r="EI69" s="28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30"/>
      <c r="EV69" s="28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30"/>
      <c r="FI69" s="28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30"/>
    </row>
    <row r="70" spans="1:177" ht="10.5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27" t="s">
        <v>64</v>
      </c>
      <c r="BY70" s="27"/>
      <c r="BZ70" s="27"/>
      <c r="CA70" s="27"/>
      <c r="CB70" s="27"/>
      <c r="CC70" s="27"/>
      <c r="CD70" s="27"/>
      <c r="CE70" s="27"/>
      <c r="CF70" s="26" t="s">
        <v>280</v>
      </c>
      <c r="CG70" s="26"/>
      <c r="CH70" s="26"/>
      <c r="CI70" s="26"/>
      <c r="CJ70" s="26"/>
      <c r="CK70" s="26"/>
      <c r="CL70" s="26"/>
      <c r="CM70" s="26"/>
      <c r="CN70" s="33" t="s">
        <v>190</v>
      </c>
      <c r="CO70" s="34"/>
      <c r="CP70" s="34"/>
      <c r="CQ70" s="34"/>
      <c r="CR70" s="34"/>
      <c r="CS70" s="34"/>
      <c r="CT70" s="34"/>
      <c r="CU70" s="35"/>
      <c r="CV70" s="27" t="s">
        <v>60</v>
      </c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36" t="s">
        <v>201</v>
      </c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8"/>
      <c r="DV70" s="28">
        <v>896000</v>
      </c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30"/>
      <c r="EI70" s="28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30"/>
      <c r="EV70" s="28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30"/>
      <c r="FI70" s="28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30"/>
    </row>
    <row r="71" spans="1:177" ht="10.5" customHeight="1">
      <c r="A71" s="31" t="s">
        <v>317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27" t="s">
        <v>64</v>
      </c>
      <c r="BY71" s="27"/>
      <c r="BZ71" s="27"/>
      <c r="CA71" s="27"/>
      <c r="CB71" s="27"/>
      <c r="CC71" s="27"/>
      <c r="CD71" s="27"/>
      <c r="CE71" s="27"/>
      <c r="CF71" s="26" t="s">
        <v>348</v>
      </c>
      <c r="CG71" s="26"/>
      <c r="CH71" s="26"/>
      <c r="CI71" s="26"/>
      <c r="CJ71" s="26"/>
      <c r="CK71" s="26"/>
      <c r="CL71" s="26"/>
      <c r="CM71" s="26"/>
      <c r="CN71" s="33" t="s">
        <v>318</v>
      </c>
      <c r="CO71" s="34"/>
      <c r="CP71" s="34"/>
      <c r="CQ71" s="34"/>
      <c r="CR71" s="34"/>
      <c r="CS71" s="34"/>
      <c r="CT71" s="34"/>
      <c r="CU71" s="35"/>
      <c r="CV71" s="27" t="s">
        <v>60</v>
      </c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36" t="s">
        <v>201</v>
      </c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8"/>
      <c r="DV71" s="28">
        <v>38883.6</v>
      </c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30"/>
      <c r="EI71" s="28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30"/>
      <c r="EV71" s="28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30"/>
      <c r="FI71" s="28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30"/>
    </row>
    <row r="72" spans="1:177" ht="10.5" customHeight="1">
      <c r="A72" s="31" t="s">
        <v>352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27" t="s">
        <v>64</v>
      </c>
      <c r="BY72" s="27"/>
      <c r="BZ72" s="27"/>
      <c r="CA72" s="27"/>
      <c r="CB72" s="27"/>
      <c r="CC72" s="27"/>
      <c r="CD72" s="27"/>
      <c r="CE72" s="27"/>
      <c r="CF72" s="26" t="s">
        <v>350</v>
      </c>
      <c r="CG72" s="26"/>
      <c r="CH72" s="26"/>
      <c r="CI72" s="26"/>
      <c r="CJ72" s="26"/>
      <c r="CK72" s="26"/>
      <c r="CL72" s="26"/>
      <c r="CM72" s="26"/>
      <c r="CN72" s="33" t="s">
        <v>318</v>
      </c>
      <c r="CO72" s="34"/>
      <c r="CP72" s="34"/>
      <c r="CQ72" s="34"/>
      <c r="CR72" s="34"/>
      <c r="CS72" s="34"/>
      <c r="CT72" s="34"/>
      <c r="CU72" s="35"/>
      <c r="CV72" s="27" t="s">
        <v>60</v>
      </c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36" t="s">
        <v>201</v>
      </c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8"/>
      <c r="DV72" s="28">
        <v>400</v>
      </c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30"/>
      <c r="EI72" s="28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30"/>
      <c r="EV72" s="28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30"/>
      <c r="FI72" s="28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30"/>
    </row>
    <row r="73" spans="1:177" ht="10.5" customHeight="1">
      <c r="A73" s="31" t="s">
        <v>353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27" t="s">
        <v>64</v>
      </c>
      <c r="BY73" s="27"/>
      <c r="BZ73" s="27"/>
      <c r="CA73" s="27"/>
      <c r="CB73" s="27"/>
      <c r="CC73" s="27"/>
      <c r="CD73" s="27"/>
      <c r="CE73" s="27"/>
      <c r="CF73" s="26" t="s">
        <v>351</v>
      </c>
      <c r="CG73" s="26"/>
      <c r="CH73" s="26"/>
      <c r="CI73" s="26"/>
      <c r="CJ73" s="26"/>
      <c r="CK73" s="26"/>
      <c r="CL73" s="26"/>
      <c r="CM73" s="26"/>
      <c r="CN73" s="33" t="s">
        <v>318</v>
      </c>
      <c r="CO73" s="34"/>
      <c r="CP73" s="34"/>
      <c r="CQ73" s="34"/>
      <c r="CR73" s="34"/>
      <c r="CS73" s="34"/>
      <c r="CT73" s="34"/>
      <c r="CU73" s="35"/>
      <c r="CV73" s="27" t="s">
        <v>60</v>
      </c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36" t="s">
        <v>201</v>
      </c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8"/>
      <c r="DV73" s="28">
        <v>302450.4</v>
      </c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30"/>
      <c r="EI73" s="28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30"/>
      <c r="EV73" s="28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30"/>
      <c r="FI73" s="28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30"/>
    </row>
    <row r="74" spans="1:177" ht="10.5" customHeight="1">
      <c r="A74" s="77" t="s">
        <v>65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27" t="s">
        <v>66</v>
      </c>
      <c r="BY74" s="27"/>
      <c r="BZ74" s="27"/>
      <c r="CA74" s="27"/>
      <c r="CB74" s="27"/>
      <c r="CC74" s="27"/>
      <c r="CD74" s="27"/>
      <c r="CE74" s="27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</row>
    <row r="75" spans="1:177" ht="10.5" customHeight="1">
      <c r="A75" s="32" t="s">
        <v>48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27"/>
      <c r="BY75" s="27"/>
      <c r="BZ75" s="27"/>
      <c r="CA75" s="27"/>
      <c r="CB75" s="27"/>
      <c r="CC75" s="27"/>
      <c r="CD75" s="27"/>
      <c r="CE75" s="27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</row>
    <row r="76" spans="1:177" ht="12.75" customHeight="1">
      <c r="A76" s="77" t="s">
        <v>173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27" t="s">
        <v>67</v>
      </c>
      <c r="BY76" s="27"/>
      <c r="BZ76" s="27"/>
      <c r="CA76" s="27"/>
      <c r="CB76" s="27"/>
      <c r="CC76" s="27"/>
      <c r="CD76" s="27"/>
      <c r="CE76" s="27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7" t="s">
        <v>41</v>
      </c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</row>
    <row r="77" spans="1:177" ht="33.75" customHeight="1">
      <c r="A77" s="31" t="s">
        <v>68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27" t="s">
        <v>69</v>
      </c>
      <c r="BY77" s="27"/>
      <c r="BZ77" s="27"/>
      <c r="CA77" s="27"/>
      <c r="CB77" s="27"/>
      <c r="CC77" s="27"/>
      <c r="CD77" s="27"/>
      <c r="CE77" s="27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7" t="s">
        <v>70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2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2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2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 t="s">
        <v>41</v>
      </c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</row>
    <row r="78" spans="1:177" ht="10.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27"/>
      <c r="BY78" s="27"/>
      <c r="BZ78" s="27"/>
      <c r="CA78" s="27"/>
      <c r="CB78" s="27"/>
      <c r="CC78" s="27"/>
      <c r="CD78" s="27"/>
      <c r="CE78" s="27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</row>
    <row r="79" spans="1:177" s="7" customFormat="1" ht="10.5" customHeight="1">
      <c r="A79" s="80" t="s">
        <v>71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76" t="s">
        <v>72</v>
      </c>
      <c r="BY79" s="76"/>
      <c r="BZ79" s="76"/>
      <c r="CA79" s="76"/>
      <c r="CB79" s="76"/>
      <c r="CC79" s="76"/>
      <c r="CD79" s="76"/>
      <c r="CE79" s="76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76" t="s">
        <v>41</v>
      </c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9">
        <f>DV80+DV99+DV109</f>
        <v>27222798.68</v>
      </c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79">
        <f>EI80+EI99+EI109</f>
        <v>26921228.480000004</v>
      </c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79">
        <f>EV80+EV99+EV109</f>
        <v>25408181</v>
      </c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</row>
    <row r="80" spans="1:177" ht="22.5" customHeight="1">
      <c r="A80" s="84" t="s">
        <v>73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43" t="s">
        <v>74</v>
      </c>
      <c r="BY80" s="43"/>
      <c r="BZ80" s="43"/>
      <c r="CA80" s="43"/>
      <c r="CB80" s="43"/>
      <c r="CC80" s="43"/>
      <c r="CD80" s="43"/>
      <c r="CE80" s="43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3" t="s">
        <v>41</v>
      </c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0">
        <f>DV81+DV82+DV85+DV89+DV87+DV86+DV83+DV84</f>
        <v>17069992.529999997</v>
      </c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40">
        <f>EI81+EI82+EI85+EI89+EI87+EI86</f>
        <v>17218022.6</v>
      </c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40">
        <f>EV81+EV82+EV85+EV89+EV87+EV86</f>
        <v>17327385.6</v>
      </c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 t="s">
        <v>41</v>
      </c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</row>
    <row r="81" spans="1:177" ht="22.5" customHeight="1">
      <c r="A81" s="31" t="s">
        <v>75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27" t="s">
        <v>74</v>
      </c>
      <c r="BY81" s="27"/>
      <c r="BZ81" s="27"/>
      <c r="CA81" s="27"/>
      <c r="CB81" s="27"/>
      <c r="CC81" s="27"/>
      <c r="CD81" s="27"/>
      <c r="CE81" s="27"/>
      <c r="CF81" s="36" t="s">
        <v>199</v>
      </c>
      <c r="CG81" s="37"/>
      <c r="CH81" s="37"/>
      <c r="CI81" s="37"/>
      <c r="CJ81" s="37"/>
      <c r="CK81" s="37"/>
      <c r="CL81" s="37"/>
      <c r="CM81" s="38"/>
      <c r="CN81" s="36" t="s">
        <v>190</v>
      </c>
      <c r="CO81" s="37"/>
      <c r="CP81" s="37"/>
      <c r="CQ81" s="37"/>
      <c r="CR81" s="37"/>
      <c r="CS81" s="37"/>
      <c r="CT81" s="37"/>
      <c r="CU81" s="38"/>
      <c r="CV81" s="27" t="s">
        <v>76</v>
      </c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 t="s">
        <v>206</v>
      </c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2">
        <v>12220379.53</v>
      </c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>
        <v>12378310</v>
      </c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>
        <v>12456096</v>
      </c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3" t="s">
        <v>41</v>
      </c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</row>
    <row r="82" spans="1:177" ht="16.5" customHeight="1">
      <c r="A82" s="31" t="s">
        <v>207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27" t="s">
        <v>74</v>
      </c>
      <c r="BY82" s="27"/>
      <c r="BZ82" s="27"/>
      <c r="CA82" s="27"/>
      <c r="CB82" s="27"/>
      <c r="CC82" s="27"/>
      <c r="CD82" s="27"/>
      <c r="CE82" s="27"/>
      <c r="CF82" s="36" t="s">
        <v>189</v>
      </c>
      <c r="CG82" s="37"/>
      <c r="CH82" s="37"/>
      <c r="CI82" s="37"/>
      <c r="CJ82" s="37"/>
      <c r="CK82" s="37"/>
      <c r="CL82" s="37"/>
      <c r="CM82" s="38"/>
      <c r="CN82" s="36" t="s">
        <v>190</v>
      </c>
      <c r="CO82" s="37"/>
      <c r="CP82" s="37"/>
      <c r="CQ82" s="37"/>
      <c r="CR82" s="37"/>
      <c r="CS82" s="37"/>
      <c r="CT82" s="37"/>
      <c r="CU82" s="38"/>
      <c r="CV82" s="27" t="s">
        <v>76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 t="s">
        <v>206</v>
      </c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2">
        <v>149285</v>
      </c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>
        <v>155256</v>
      </c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>
        <v>161466</v>
      </c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3" t="s">
        <v>41</v>
      </c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</row>
    <row r="83" spans="1:177" ht="16.5" customHeight="1">
      <c r="A83" s="31" t="s">
        <v>207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27" t="s">
        <v>74</v>
      </c>
      <c r="BY83" s="27"/>
      <c r="BZ83" s="27"/>
      <c r="CA83" s="27"/>
      <c r="CB83" s="27"/>
      <c r="CC83" s="27"/>
      <c r="CD83" s="27"/>
      <c r="CE83" s="27"/>
      <c r="CF83" s="36" t="s">
        <v>277</v>
      </c>
      <c r="CG83" s="37"/>
      <c r="CH83" s="37"/>
      <c r="CI83" s="37"/>
      <c r="CJ83" s="37"/>
      <c r="CK83" s="37"/>
      <c r="CL83" s="37"/>
      <c r="CM83" s="38"/>
      <c r="CN83" s="36" t="s">
        <v>318</v>
      </c>
      <c r="CO83" s="37"/>
      <c r="CP83" s="37"/>
      <c r="CQ83" s="37"/>
      <c r="CR83" s="37"/>
      <c r="CS83" s="37"/>
      <c r="CT83" s="37"/>
      <c r="CU83" s="38"/>
      <c r="CV83" s="27" t="s">
        <v>76</v>
      </c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 t="s">
        <v>206</v>
      </c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2">
        <v>7531.02</v>
      </c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>
        <v>0</v>
      </c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>
        <v>0</v>
      </c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3" t="s">
        <v>41</v>
      </c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</row>
    <row r="84" spans="1:177" ht="16.5" customHeight="1">
      <c r="A84" s="31" t="s">
        <v>207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27" t="s">
        <v>74</v>
      </c>
      <c r="BY84" s="27"/>
      <c r="BZ84" s="27"/>
      <c r="CA84" s="27"/>
      <c r="CB84" s="27"/>
      <c r="CC84" s="27"/>
      <c r="CD84" s="27"/>
      <c r="CE84" s="27"/>
      <c r="CF84" s="36" t="s">
        <v>351</v>
      </c>
      <c r="CG84" s="37"/>
      <c r="CH84" s="37"/>
      <c r="CI84" s="37"/>
      <c r="CJ84" s="37"/>
      <c r="CK84" s="37"/>
      <c r="CL84" s="37"/>
      <c r="CM84" s="38"/>
      <c r="CN84" s="36" t="s">
        <v>318</v>
      </c>
      <c r="CO84" s="37"/>
      <c r="CP84" s="37"/>
      <c r="CQ84" s="37"/>
      <c r="CR84" s="37"/>
      <c r="CS84" s="37"/>
      <c r="CT84" s="37"/>
      <c r="CU84" s="38"/>
      <c r="CV84" s="27" t="s">
        <v>76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 t="s">
        <v>206</v>
      </c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2">
        <v>42675.78</v>
      </c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>
        <v>0</v>
      </c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>
        <v>0</v>
      </c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3" t="s">
        <v>41</v>
      </c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</row>
    <row r="85" spans="1:177" ht="16.5" customHeight="1">
      <c r="A85" s="31" t="s">
        <v>211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27" t="s">
        <v>74</v>
      </c>
      <c r="BY85" s="27"/>
      <c r="BZ85" s="27"/>
      <c r="CA85" s="27"/>
      <c r="CB85" s="27"/>
      <c r="CC85" s="27"/>
      <c r="CD85" s="27"/>
      <c r="CE85" s="27"/>
      <c r="CF85" s="36" t="s">
        <v>199</v>
      </c>
      <c r="CG85" s="37"/>
      <c r="CH85" s="37"/>
      <c r="CI85" s="37"/>
      <c r="CJ85" s="37"/>
      <c r="CK85" s="37"/>
      <c r="CL85" s="37"/>
      <c r="CM85" s="38"/>
      <c r="CN85" s="36" t="s">
        <v>190</v>
      </c>
      <c r="CO85" s="37"/>
      <c r="CP85" s="37"/>
      <c r="CQ85" s="37"/>
      <c r="CR85" s="37"/>
      <c r="CS85" s="37"/>
      <c r="CT85" s="37"/>
      <c r="CU85" s="38"/>
      <c r="CV85" s="27" t="s">
        <v>76</v>
      </c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 t="s">
        <v>210</v>
      </c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2">
        <v>40000</v>
      </c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>
        <v>40000</v>
      </c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>
        <v>40000</v>
      </c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3" t="s">
        <v>41</v>
      </c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</row>
    <row r="86" spans="1:177" ht="16.5" customHeight="1">
      <c r="A86" s="31" t="s">
        <v>207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27" t="s">
        <v>74</v>
      </c>
      <c r="BY86" s="27"/>
      <c r="BZ86" s="27"/>
      <c r="CA86" s="27"/>
      <c r="CB86" s="27"/>
      <c r="CC86" s="27"/>
      <c r="CD86" s="27"/>
      <c r="CE86" s="27"/>
      <c r="CF86" s="36" t="s">
        <v>323</v>
      </c>
      <c r="CG86" s="37"/>
      <c r="CH86" s="37"/>
      <c r="CI86" s="37"/>
      <c r="CJ86" s="37"/>
      <c r="CK86" s="37"/>
      <c r="CL86" s="37"/>
      <c r="CM86" s="38"/>
      <c r="CN86" s="36" t="s">
        <v>190</v>
      </c>
      <c r="CO86" s="37"/>
      <c r="CP86" s="37"/>
      <c r="CQ86" s="37"/>
      <c r="CR86" s="37"/>
      <c r="CS86" s="37"/>
      <c r="CT86" s="37"/>
      <c r="CU86" s="38"/>
      <c r="CV86" s="27" t="s">
        <v>76</v>
      </c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 t="s">
        <v>206</v>
      </c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2">
        <v>659200</v>
      </c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>
        <v>660000</v>
      </c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>
        <v>660000</v>
      </c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3" t="s">
        <v>41</v>
      </c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</row>
    <row r="87" spans="1:177" ht="13.5" customHeight="1">
      <c r="A87" s="31" t="s">
        <v>77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27" t="s">
        <v>74</v>
      </c>
      <c r="BY87" s="27"/>
      <c r="BZ87" s="27"/>
      <c r="CA87" s="27"/>
      <c r="CB87" s="27"/>
      <c r="CC87" s="27"/>
      <c r="CD87" s="27"/>
      <c r="CE87" s="27"/>
      <c r="CF87" s="36" t="s">
        <v>323</v>
      </c>
      <c r="CG87" s="37"/>
      <c r="CH87" s="37"/>
      <c r="CI87" s="37"/>
      <c r="CJ87" s="37"/>
      <c r="CK87" s="37"/>
      <c r="CL87" s="37"/>
      <c r="CM87" s="38"/>
      <c r="CN87" s="36" t="s">
        <v>190</v>
      </c>
      <c r="CO87" s="37"/>
      <c r="CP87" s="37"/>
      <c r="CQ87" s="37"/>
      <c r="CR87" s="37"/>
      <c r="CS87" s="37"/>
      <c r="CT87" s="37"/>
      <c r="CU87" s="38"/>
      <c r="CV87" s="27" t="s">
        <v>76</v>
      </c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 t="s">
        <v>210</v>
      </c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2">
        <v>1000</v>
      </c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3" t="s">
        <v>41</v>
      </c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</row>
    <row r="88" spans="1:177" ht="22.5" customHeight="1">
      <c r="A88" s="31" t="s">
        <v>78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27" t="s">
        <v>74</v>
      </c>
      <c r="BY88" s="27"/>
      <c r="BZ88" s="27"/>
      <c r="CA88" s="27"/>
      <c r="CB88" s="27"/>
      <c r="CC88" s="27"/>
      <c r="CD88" s="27"/>
      <c r="CE88" s="27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7" t="s">
        <v>79</v>
      </c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3" t="s">
        <v>41</v>
      </c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</row>
    <row r="89" spans="1:177" ht="22.5" customHeight="1">
      <c r="A89" s="88" t="s">
        <v>80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27" t="s">
        <v>74</v>
      </c>
      <c r="BY89" s="27"/>
      <c r="BZ89" s="27"/>
      <c r="CA89" s="27"/>
      <c r="CB89" s="27"/>
      <c r="CC89" s="27"/>
      <c r="CD89" s="27"/>
      <c r="CE89" s="27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25" t="s">
        <v>81</v>
      </c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39">
        <f>DV90+DV91+DV94+DV92+DV93</f>
        <v>3949921.1999999997</v>
      </c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>
        <f>EI90+EI91+EI94</f>
        <v>3984456.6</v>
      </c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>
        <f>EV90+EV91+EV94</f>
        <v>4009823.6</v>
      </c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87" t="s">
        <v>41</v>
      </c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</row>
    <row r="90" spans="1:177" ht="22.5" customHeight="1">
      <c r="A90" s="91" t="s">
        <v>82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7" t="s">
        <v>74</v>
      </c>
      <c r="BY90" s="27"/>
      <c r="BZ90" s="27"/>
      <c r="CA90" s="27"/>
      <c r="CB90" s="27"/>
      <c r="CC90" s="27"/>
      <c r="CD90" s="27"/>
      <c r="CE90" s="27"/>
      <c r="CF90" s="36" t="s">
        <v>199</v>
      </c>
      <c r="CG90" s="37"/>
      <c r="CH90" s="37"/>
      <c r="CI90" s="37"/>
      <c r="CJ90" s="37"/>
      <c r="CK90" s="37"/>
      <c r="CL90" s="37"/>
      <c r="CM90" s="38"/>
      <c r="CN90" s="36" t="s">
        <v>190</v>
      </c>
      <c r="CO90" s="37"/>
      <c r="CP90" s="37"/>
      <c r="CQ90" s="37"/>
      <c r="CR90" s="37"/>
      <c r="CS90" s="37"/>
      <c r="CT90" s="37"/>
      <c r="CU90" s="38"/>
      <c r="CV90" s="27" t="s">
        <v>81</v>
      </c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 t="s">
        <v>209</v>
      </c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2">
        <v>3690554.75</v>
      </c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>
        <v>3738249.6</v>
      </c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>
        <v>3761741.6</v>
      </c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3" t="s">
        <v>41</v>
      </c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</row>
    <row r="91" spans="1:177" ht="14.25" customHeight="1">
      <c r="A91" s="91" t="s">
        <v>208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7" t="s">
        <v>74</v>
      </c>
      <c r="BY91" s="27"/>
      <c r="BZ91" s="27"/>
      <c r="CA91" s="27"/>
      <c r="CB91" s="27"/>
      <c r="CC91" s="27"/>
      <c r="CD91" s="27"/>
      <c r="CE91" s="27"/>
      <c r="CF91" s="36" t="s">
        <v>189</v>
      </c>
      <c r="CG91" s="37"/>
      <c r="CH91" s="37"/>
      <c r="CI91" s="37"/>
      <c r="CJ91" s="37"/>
      <c r="CK91" s="37"/>
      <c r="CL91" s="37"/>
      <c r="CM91" s="38"/>
      <c r="CN91" s="36" t="s">
        <v>190</v>
      </c>
      <c r="CO91" s="37"/>
      <c r="CP91" s="37"/>
      <c r="CQ91" s="37"/>
      <c r="CR91" s="37"/>
      <c r="CS91" s="37"/>
      <c r="CT91" s="37"/>
      <c r="CU91" s="38"/>
      <c r="CV91" s="27" t="s">
        <v>81</v>
      </c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 t="s">
        <v>209</v>
      </c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2">
        <v>45084</v>
      </c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>
        <v>46887</v>
      </c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>
        <v>48762</v>
      </c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3" t="s">
        <v>41</v>
      </c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</row>
    <row r="92" spans="1:177" ht="14.25" customHeight="1">
      <c r="A92" s="91" t="s">
        <v>208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7" t="s">
        <v>74</v>
      </c>
      <c r="BY92" s="27"/>
      <c r="BZ92" s="27"/>
      <c r="CA92" s="27"/>
      <c r="CB92" s="27"/>
      <c r="CC92" s="27"/>
      <c r="CD92" s="27"/>
      <c r="CE92" s="27"/>
      <c r="CF92" s="36" t="s">
        <v>277</v>
      </c>
      <c r="CG92" s="37"/>
      <c r="CH92" s="37"/>
      <c r="CI92" s="37"/>
      <c r="CJ92" s="37"/>
      <c r="CK92" s="37"/>
      <c r="CL92" s="37"/>
      <c r="CM92" s="38"/>
      <c r="CN92" s="36" t="s">
        <v>318</v>
      </c>
      <c r="CO92" s="37"/>
      <c r="CP92" s="37"/>
      <c r="CQ92" s="37"/>
      <c r="CR92" s="37"/>
      <c r="CS92" s="37"/>
      <c r="CT92" s="37"/>
      <c r="CU92" s="38"/>
      <c r="CV92" s="27" t="s">
        <v>81</v>
      </c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 t="s">
        <v>209</v>
      </c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2">
        <v>2274.36</v>
      </c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>
        <v>0</v>
      </c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>
        <v>0</v>
      </c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3" t="s">
        <v>41</v>
      </c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</row>
    <row r="93" spans="1:177" ht="14.25" customHeight="1">
      <c r="A93" s="91" t="s">
        <v>208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7" t="s">
        <v>74</v>
      </c>
      <c r="BY93" s="27"/>
      <c r="BZ93" s="27"/>
      <c r="CA93" s="27"/>
      <c r="CB93" s="27"/>
      <c r="CC93" s="27"/>
      <c r="CD93" s="27"/>
      <c r="CE93" s="27"/>
      <c r="CF93" s="36" t="s">
        <v>351</v>
      </c>
      <c r="CG93" s="37"/>
      <c r="CH93" s="37"/>
      <c r="CI93" s="37"/>
      <c r="CJ93" s="37"/>
      <c r="CK93" s="37"/>
      <c r="CL93" s="37"/>
      <c r="CM93" s="38"/>
      <c r="CN93" s="36" t="s">
        <v>318</v>
      </c>
      <c r="CO93" s="37"/>
      <c r="CP93" s="37"/>
      <c r="CQ93" s="37"/>
      <c r="CR93" s="37"/>
      <c r="CS93" s="37"/>
      <c r="CT93" s="37"/>
      <c r="CU93" s="38"/>
      <c r="CV93" s="27" t="s">
        <v>81</v>
      </c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 t="s">
        <v>209</v>
      </c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2">
        <v>12888.09</v>
      </c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>
        <v>0</v>
      </c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>
        <v>0</v>
      </c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3" t="s">
        <v>41</v>
      </c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</row>
    <row r="94" spans="1:177" ht="10.5" customHeight="1">
      <c r="A94" s="91" t="s">
        <v>83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7" t="s">
        <v>74</v>
      </c>
      <c r="BY94" s="27"/>
      <c r="BZ94" s="27"/>
      <c r="CA94" s="27"/>
      <c r="CB94" s="27"/>
      <c r="CC94" s="27"/>
      <c r="CD94" s="27"/>
      <c r="CE94" s="27"/>
      <c r="CF94" s="36" t="s">
        <v>323</v>
      </c>
      <c r="CG94" s="37"/>
      <c r="CH94" s="37"/>
      <c r="CI94" s="37"/>
      <c r="CJ94" s="37"/>
      <c r="CK94" s="37"/>
      <c r="CL94" s="37"/>
      <c r="CM94" s="38"/>
      <c r="CN94" s="36" t="s">
        <v>190</v>
      </c>
      <c r="CO94" s="37"/>
      <c r="CP94" s="37"/>
      <c r="CQ94" s="37"/>
      <c r="CR94" s="37"/>
      <c r="CS94" s="37"/>
      <c r="CT94" s="37"/>
      <c r="CU94" s="38"/>
      <c r="CV94" s="27" t="s">
        <v>81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 t="s">
        <v>209</v>
      </c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2">
        <v>199120</v>
      </c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>
        <v>199320</v>
      </c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>
        <v>199320</v>
      </c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3" t="s">
        <v>41</v>
      </c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</row>
    <row r="95" spans="1:177" ht="21" customHeight="1">
      <c r="A95" s="31" t="s">
        <v>84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27" t="s">
        <v>85</v>
      </c>
      <c r="BY95" s="27"/>
      <c r="BZ95" s="27"/>
      <c r="CA95" s="27"/>
      <c r="CB95" s="27"/>
      <c r="CC95" s="27"/>
      <c r="CD95" s="27"/>
      <c r="CE95" s="27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7" t="s">
        <v>86</v>
      </c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3" t="s">
        <v>41</v>
      </c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</row>
    <row r="96" spans="1:177" ht="10.5" customHeight="1">
      <c r="A96" s="77" t="s">
        <v>87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27" t="s">
        <v>88</v>
      </c>
      <c r="BY96" s="27"/>
      <c r="BZ96" s="27"/>
      <c r="CA96" s="27"/>
      <c r="CB96" s="27"/>
      <c r="CC96" s="27"/>
      <c r="CD96" s="27"/>
      <c r="CE96" s="27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7" t="s">
        <v>89</v>
      </c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3" t="s">
        <v>41</v>
      </c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</row>
    <row r="97" spans="1:177" ht="21.75" customHeight="1">
      <c r="A97" s="31" t="s">
        <v>90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27" t="s">
        <v>91</v>
      </c>
      <c r="BY97" s="27"/>
      <c r="BZ97" s="27"/>
      <c r="CA97" s="27"/>
      <c r="CB97" s="27"/>
      <c r="CC97" s="27"/>
      <c r="CD97" s="27"/>
      <c r="CE97" s="27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7" t="s">
        <v>92</v>
      </c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3" t="s">
        <v>41</v>
      </c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</row>
    <row r="98" spans="1:177" ht="33.75" customHeight="1">
      <c r="A98" s="91" t="s">
        <v>93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7" t="s">
        <v>94</v>
      </c>
      <c r="BY98" s="27"/>
      <c r="BZ98" s="27"/>
      <c r="CA98" s="27"/>
      <c r="CB98" s="27"/>
      <c r="CC98" s="27"/>
      <c r="CD98" s="27"/>
      <c r="CE98" s="27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 t="s">
        <v>95</v>
      </c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3" t="s">
        <v>41</v>
      </c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</row>
    <row r="99" spans="1:177" ht="10.5" customHeight="1">
      <c r="A99" s="92" t="s">
        <v>96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25" t="s">
        <v>97</v>
      </c>
      <c r="BY99" s="25"/>
      <c r="BZ99" s="25"/>
      <c r="CA99" s="25"/>
      <c r="CB99" s="25"/>
      <c r="CC99" s="25"/>
      <c r="CD99" s="25"/>
      <c r="CE99" s="25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25" t="s">
        <v>98</v>
      </c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39">
        <f>DV100+DV101+DV102+DV103</f>
        <v>513112.11</v>
      </c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>
        <f>EI100+EI101+EI102</f>
        <v>509288</v>
      </c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>
        <f>EV100+EV101+EV102</f>
        <v>509288</v>
      </c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87" t="s">
        <v>41</v>
      </c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</row>
    <row r="100" spans="1:177" ht="21.75" customHeight="1">
      <c r="A100" s="31" t="s">
        <v>99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25" t="s">
        <v>97</v>
      </c>
      <c r="BY100" s="25"/>
      <c r="BZ100" s="25"/>
      <c r="CA100" s="25"/>
      <c r="CB100" s="25"/>
      <c r="CC100" s="25"/>
      <c r="CD100" s="25"/>
      <c r="CE100" s="25"/>
      <c r="CF100" s="36" t="s">
        <v>200</v>
      </c>
      <c r="CG100" s="37"/>
      <c r="CH100" s="37"/>
      <c r="CI100" s="37"/>
      <c r="CJ100" s="37"/>
      <c r="CK100" s="37"/>
      <c r="CL100" s="37"/>
      <c r="CM100" s="38"/>
      <c r="CN100" s="36" t="s">
        <v>190</v>
      </c>
      <c r="CO100" s="37"/>
      <c r="CP100" s="37"/>
      <c r="CQ100" s="37"/>
      <c r="CR100" s="37"/>
      <c r="CS100" s="37"/>
      <c r="CT100" s="37"/>
      <c r="CU100" s="38"/>
      <c r="CV100" s="27" t="s">
        <v>100</v>
      </c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 t="s">
        <v>212</v>
      </c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2">
        <v>137826</v>
      </c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>
        <v>137826</v>
      </c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>
        <v>137826</v>
      </c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3" t="s">
        <v>41</v>
      </c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</row>
    <row r="101" spans="1:177" ht="21.75" customHeight="1">
      <c r="A101" s="31" t="s">
        <v>213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25" t="s">
        <v>97</v>
      </c>
      <c r="BY101" s="25"/>
      <c r="BZ101" s="25"/>
      <c r="CA101" s="25"/>
      <c r="CB101" s="25"/>
      <c r="CC101" s="25"/>
      <c r="CD101" s="25"/>
      <c r="CE101" s="25"/>
      <c r="CF101" s="36" t="s">
        <v>197</v>
      </c>
      <c r="CG101" s="37"/>
      <c r="CH101" s="37"/>
      <c r="CI101" s="37"/>
      <c r="CJ101" s="37"/>
      <c r="CK101" s="37"/>
      <c r="CL101" s="37"/>
      <c r="CM101" s="38"/>
      <c r="CN101" s="36" t="s">
        <v>190</v>
      </c>
      <c r="CO101" s="37"/>
      <c r="CP101" s="37"/>
      <c r="CQ101" s="37"/>
      <c r="CR101" s="37"/>
      <c r="CS101" s="37"/>
      <c r="CT101" s="37"/>
      <c r="CU101" s="38"/>
      <c r="CV101" s="27" t="s">
        <v>100</v>
      </c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 t="s">
        <v>212</v>
      </c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2">
        <v>371462</v>
      </c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>
        <v>371462</v>
      </c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>
        <v>371462</v>
      </c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3" t="s">
        <v>41</v>
      </c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</row>
    <row r="102" spans="1:177" ht="21.75" customHeight="1">
      <c r="A102" s="31" t="s">
        <v>101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25" t="s">
        <v>97</v>
      </c>
      <c r="BY102" s="25"/>
      <c r="BZ102" s="25"/>
      <c r="CA102" s="25"/>
      <c r="CB102" s="25"/>
      <c r="CC102" s="25"/>
      <c r="CD102" s="25"/>
      <c r="CE102" s="25"/>
      <c r="CF102" s="36" t="s">
        <v>198</v>
      </c>
      <c r="CG102" s="37"/>
      <c r="CH102" s="37"/>
      <c r="CI102" s="37"/>
      <c r="CJ102" s="37"/>
      <c r="CK102" s="37"/>
      <c r="CL102" s="37"/>
      <c r="CM102" s="38"/>
      <c r="CN102" s="36" t="s">
        <v>190</v>
      </c>
      <c r="CO102" s="37"/>
      <c r="CP102" s="37"/>
      <c r="CQ102" s="37"/>
      <c r="CR102" s="37"/>
      <c r="CS102" s="37"/>
      <c r="CT102" s="37"/>
      <c r="CU102" s="38"/>
      <c r="CV102" s="27" t="s">
        <v>102</v>
      </c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 t="s">
        <v>212</v>
      </c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2">
        <v>3650</v>
      </c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3" t="s">
        <v>41</v>
      </c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</row>
    <row r="103" spans="1:177" ht="10.5" customHeight="1">
      <c r="A103" s="31" t="s">
        <v>103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25" t="s">
        <v>97</v>
      </c>
      <c r="BY103" s="25"/>
      <c r="BZ103" s="25"/>
      <c r="CA103" s="25"/>
      <c r="CB103" s="25"/>
      <c r="CC103" s="25"/>
      <c r="CD103" s="25"/>
      <c r="CE103" s="25"/>
      <c r="CF103" s="36" t="s">
        <v>195</v>
      </c>
      <c r="CG103" s="37"/>
      <c r="CH103" s="37"/>
      <c r="CI103" s="37"/>
      <c r="CJ103" s="37"/>
      <c r="CK103" s="37"/>
      <c r="CL103" s="37"/>
      <c r="CM103" s="38"/>
      <c r="CN103" s="26" t="s">
        <v>190</v>
      </c>
      <c r="CO103" s="26"/>
      <c r="CP103" s="26"/>
      <c r="CQ103" s="26"/>
      <c r="CR103" s="26"/>
      <c r="CS103" s="26"/>
      <c r="CT103" s="26"/>
      <c r="CU103" s="26"/>
      <c r="CV103" s="27" t="s">
        <v>104</v>
      </c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 t="s">
        <v>342</v>
      </c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2">
        <v>174.11</v>
      </c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3" t="s">
        <v>41</v>
      </c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</row>
    <row r="104" spans="1:177" ht="10.5" customHeight="1">
      <c r="A104" s="77" t="s">
        <v>174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27" t="s">
        <v>105</v>
      </c>
      <c r="BY104" s="27"/>
      <c r="BZ104" s="27"/>
      <c r="CA104" s="27"/>
      <c r="CB104" s="27"/>
      <c r="CC104" s="27"/>
      <c r="CD104" s="27"/>
      <c r="CE104" s="27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7" t="s">
        <v>41</v>
      </c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3" t="s">
        <v>41</v>
      </c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</row>
    <row r="105" spans="1:177" ht="10.5" customHeight="1">
      <c r="A105" s="77" t="s">
        <v>106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27" t="s">
        <v>107</v>
      </c>
      <c r="BY105" s="27"/>
      <c r="BZ105" s="27"/>
      <c r="CA105" s="27"/>
      <c r="CB105" s="27"/>
      <c r="CC105" s="27"/>
      <c r="CD105" s="27"/>
      <c r="CE105" s="27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7" t="s">
        <v>41</v>
      </c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3" t="s">
        <v>41</v>
      </c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</row>
    <row r="106" spans="1:177" ht="21.75" customHeight="1">
      <c r="A106" s="31" t="s">
        <v>108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27" t="s">
        <v>109</v>
      </c>
      <c r="BY106" s="27"/>
      <c r="BZ106" s="27"/>
      <c r="CA106" s="27"/>
      <c r="CB106" s="27"/>
      <c r="CC106" s="27"/>
      <c r="CD106" s="27"/>
      <c r="CE106" s="27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7" t="s">
        <v>110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3" t="s">
        <v>41</v>
      </c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</row>
    <row r="107" spans="1:177" ht="12.75" customHeight="1">
      <c r="A107" s="77" t="s">
        <v>239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27" t="s">
        <v>111</v>
      </c>
      <c r="BY107" s="27"/>
      <c r="BZ107" s="27"/>
      <c r="CA107" s="27"/>
      <c r="CB107" s="27"/>
      <c r="CC107" s="27"/>
      <c r="CD107" s="27"/>
      <c r="CE107" s="27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7" t="s">
        <v>41</v>
      </c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</row>
    <row r="108" spans="1:177" ht="20.25" customHeight="1">
      <c r="A108" s="31" t="s">
        <v>175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27" t="s">
        <v>112</v>
      </c>
      <c r="BY108" s="27"/>
      <c r="BZ108" s="27"/>
      <c r="CA108" s="27"/>
      <c r="CB108" s="27"/>
      <c r="CC108" s="27"/>
      <c r="CD108" s="27"/>
      <c r="CE108" s="27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 t="s">
        <v>113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</row>
    <row r="109" spans="1:177" ht="15" customHeight="1">
      <c r="A109" s="88" t="s">
        <v>114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25" t="s">
        <v>115</v>
      </c>
      <c r="BY109" s="25"/>
      <c r="BZ109" s="25"/>
      <c r="CA109" s="25"/>
      <c r="CB109" s="25"/>
      <c r="CC109" s="25"/>
      <c r="CD109" s="25"/>
      <c r="CE109" s="25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25" t="s">
        <v>116</v>
      </c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39">
        <f>DV111+DV112+DV113+DV114+DV115+DV116+DV117+DV118+DV119+DV120+DV121+DV122+DV123+DV126+DV127+DV128+DV129+DV133+DV134+DV135+DV138+DV139+DV140+DV141+DV142+DV146+DV147+DV149+DV150+DV151+DV153+DV154+DV148+DV156+DV155+DV124+DV125+DV130+DV143+DV136+DV131+DV132+DV137+DV145+DV152+DV144</f>
        <v>9639694.040000001</v>
      </c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>
        <f>EI111+EI112+EI113+EI114+EI115+EI116+EI117+EI118+EI119+EI120+EI121+EI122+EI123+EI126+EI127+EI128+EI129+EI133+EI134+EI135+EI138+EI139+EI140+EI141+EI142+EI146+EI147+EI149+EI150+EI151+EI153+EI154+EI148+EI156+EI155+EI124+EI125</f>
        <v>9193917.88</v>
      </c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>
        <f>EV111+EV112+EV113+EV114+EV115+EV116+EV117+EV118+EV119+EV120+EV121+EV122+EV123+EV126+EV127+EV128+EV129+EV133+EV134+EV135+EV138+EV139+EV140+EV141+EV142+EV146+EV147+EV149+EV150+EV151+EV153+EV154+EV148+EV156+EV155+EV124+EV125</f>
        <v>7571507.4</v>
      </c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</row>
    <row r="110" spans="1:177" ht="11.25" customHeight="1">
      <c r="A110" s="24" t="s">
        <v>117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7"/>
      <c r="BY110" s="27"/>
      <c r="BZ110" s="27"/>
      <c r="CA110" s="27"/>
      <c r="CB110" s="27"/>
      <c r="CC110" s="27"/>
      <c r="CD110" s="27"/>
      <c r="CE110" s="27"/>
      <c r="CF110" s="36"/>
      <c r="CG110" s="37"/>
      <c r="CH110" s="37"/>
      <c r="CI110" s="37"/>
      <c r="CJ110" s="37"/>
      <c r="CK110" s="37"/>
      <c r="CL110" s="37"/>
      <c r="CM110" s="38"/>
      <c r="CN110" s="36"/>
      <c r="CO110" s="37"/>
      <c r="CP110" s="37"/>
      <c r="CQ110" s="37"/>
      <c r="CR110" s="37"/>
      <c r="CS110" s="37"/>
      <c r="CT110" s="37"/>
      <c r="CU110" s="38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</row>
    <row r="111" spans="1:177" ht="11.25" customHeight="1">
      <c r="A111" s="24" t="s">
        <v>215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5" t="s">
        <v>115</v>
      </c>
      <c r="BY111" s="25"/>
      <c r="BZ111" s="25"/>
      <c r="CA111" s="25"/>
      <c r="CB111" s="25"/>
      <c r="CC111" s="25"/>
      <c r="CD111" s="25"/>
      <c r="CE111" s="25"/>
      <c r="CF111" s="36" t="s">
        <v>198</v>
      </c>
      <c r="CG111" s="37"/>
      <c r="CH111" s="37"/>
      <c r="CI111" s="37"/>
      <c r="CJ111" s="37"/>
      <c r="CK111" s="37"/>
      <c r="CL111" s="37"/>
      <c r="CM111" s="38"/>
      <c r="CN111" s="36" t="s">
        <v>190</v>
      </c>
      <c r="CO111" s="37"/>
      <c r="CP111" s="37"/>
      <c r="CQ111" s="37"/>
      <c r="CR111" s="37"/>
      <c r="CS111" s="37"/>
      <c r="CT111" s="37"/>
      <c r="CU111" s="38"/>
      <c r="CV111" s="27" t="s">
        <v>116</v>
      </c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 t="s">
        <v>214</v>
      </c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2">
        <v>0</v>
      </c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>
        <v>0</v>
      </c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>
        <v>0</v>
      </c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</row>
    <row r="112" spans="1:177" ht="11.25" customHeight="1">
      <c r="A112" s="24" t="s">
        <v>215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5" t="s">
        <v>115</v>
      </c>
      <c r="BY112" s="25"/>
      <c r="BZ112" s="25"/>
      <c r="CA112" s="25"/>
      <c r="CB112" s="25"/>
      <c r="CC112" s="25"/>
      <c r="CD112" s="25"/>
      <c r="CE112" s="25"/>
      <c r="CF112" s="36" t="s">
        <v>199</v>
      </c>
      <c r="CG112" s="37"/>
      <c r="CH112" s="37"/>
      <c r="CI112" s="37"/>
      <c r="CJ112" s="37"/>
      <c r="CK112" s="37"/>
      <c r="CL112" s="37"/>
      <c r="CM112" s="38"/>
      <c r="CN112" s="36" t="s">
        <v>190</v>
      </c>
      <c r="CO112" s="37"/>
      <c r="CP112" s="37"/>
      <c r="CQ112" s="37"/>
      <c r="CR112" s="37"/>
      <c r="CS112" s="37"/>
      <c r="CT112" s="37"/>
      <c r="CU112" s="38"/>
      <c r="CV112" s="27" t="s">
        <v>116</v>
      </c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 t="s">
        <v>214</v>
      </c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2">
        <v>40620</v>
      </c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>
        <v>40620</v>
      </c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>
        <v>40620</v>
      </c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</row>
    <row r="113" spans="1:177" ht="11.25" customHeight="1">
      <c r="A113" s="24" t="s">
        <v>215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5" t="s">
        <v>115</v>
      </c>
      <c r="BY113" s="25"/>
      <c r="BZ113" s="25"/>
      <c r="CA113" s="25"/>
      <c r="CB113" s="25"/>
      <c r="CC113" s="25"/>
      <c r="CD113" s="25"/>
      <c r="CE113" s="25"/>
      <c r="CF113" s="36" t="s">
        <v>195</v>
      </c>
      <c r="CG113" s="37"/>
      <c r="CH113" s="37"/>
      <c r="CI113" s="37"/>
      <c r="CJ113" s="37"/>
      <c r="CK113" s="37"/>
      <c r="CL113" s="37"/>
      <c r="CM113" s="38"/>
      <c r="CN113" s="36" t="s">
        <v>190</v>
      </c>
      <c r="CO113" s="37"/>
      <c r="CP113" s="37"/>
      <c r="CQ113" s="37"/>
      <c r="CR113" s="37"/>
      <c r="CS113" s="37"/>
      <c r="CT113" s="37"/>
      <c r="CU113" s="38"/>
      <c r="CV113" s="27" t="s">
        <v>116</v>
      </c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 t="s">
        <v>214</v>
      </c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2">
        <v>17700</v>
      </c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>
        <v>17700</v>
      </c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>
        <v>17700</v>
      </c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</row>
    <row r="114" spans="1:177" ht="11.25" customHeight="1">
      <c r="A114" s="24" t="s">
        <v>218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5" t="s">
        <v>115</v>
      </c>
      <c r="BY114" s="25"/>
      <c r="BZ114" s="25"/>
      <c r="CA114" s="25"/>
      <c r="CB114" s="25"/>
      <c r="CC114" s="25"/>
      <c r="CD114" s="25"/>
      <c r="CE114" s="25"/>
      <c r="CF114" s="36" t="s">
        <v>192</v>
      </c>
      <c r="CG114" s="37"/>
      <c r="CH114" s="37"/>
      <c r="CI114" s="37"/>
      <c r="CJ114" s="37"/>
      <c r="CK114" s="37"/>
      <c r="CL114" s="37"/>
      <c r="CM114" s="38"/>
      <c r="CN114" s="36" t="s">
        <v>190</v>
      </c>
      <c r="CO114" s="37"/>
      <c r="CP114" s="37"/>
      <c r="CQ114" s="37"/>
      <c r="CR114" s="37"/>
      <c r="CS114" s="37"/>
      <c r="CT114" s="37"/>
      <c r="CU114" s="38"/>
      <c r="CV114" s="27" t="s">
        <v>116</v>
      </c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 t="s">
        <v>217</v>
      </c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2">
        <v>172892</v>
      </c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>
        <v>114481</v>
      </c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>
        <v>119061</v>
      </c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</row>
    <row r="115" spans="1:177" ht="11.25" customHeight="1">
      <c r="A115" s="24" t="s">
        <v>216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5" t="s">
        <v>115</v>
      </c>
      <c r="BY115" s="25"/>
      <c r="BZ115" s="25"/>
      <c r="CA115" s="25"/>
      <c r="CB115" s="25"/>
      <c r="CC115" s="25"/>
      <c r="CD115" s="25"/>
      <c r="CE115" s="25"/>
      <c r="CF115" s="36" t="s">
        <v>192</v>
      </c>
      <c r="CG115" s="37"/>
      <c r="CH115" s="37"/>
      <c r="CI115" s="37"/>
      <c r="CJ115" s="37"/>
      <c r="CK115" s="37"/>
      <c r="CL115" s="37"/>
      <c r="CM115" s="38"/>
      <c r="CN115" s="36" t="s">
        <v>190</v>
      </c>
      <c r="CO115" s="37"/>
      <c r="CP115" s="37"/>
      <c r="CQ115" s="37"/>
      <c r="CR115" s="37"/>
      <c r="CS115" s="37"/>
      <c r="CT115" s="37"/>
      <c r="CU115" s="38"/>
      <c r="CV115" s="27" t="s">
        <v>327</v>
      </c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 t="s">
        <v>217</v>
      </c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2">
        <v>2444977</v>
      </c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>
        <v>2586456</v>
      </c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>
        <v>2689914</v>
      </c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</row>
    <row r="116" spans="1:177" ht="11.25" customHeight="1">
      <c r="A116" s="24" t="s">
        <v>220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5" t="s">
        <v>115</v>
      </c>
      <c r="BY116" s="25"/>
      <c r="BZ116" s="25"/>
      <c r="CA116" s="25"/>
      <c r="CB116" s="25"/>
      <c r="CC116" s="25"/>
      <c r="CD116" s="25"/>
      <c r="CE116" s="25"/>
      <c r="CF116" s="36" t="s">
        <v>198</v>
      </c>
      <c r="CG116" s="37"/>
      <c r="CH116" s="37"/>
      <c r="CI116" s="37"/>
      <c r="CJ116" s="37"/>
      <c r="CK116" s="37"/>
      <c r="CL116" s="37"/>
      <c r="CM116" s="38"/>
      <c r="CN116" s="36" t="s">
        <v>190</v>
      </c>
      <c r="CO116" s="37"/>
      <c r="CP116" s="37"/>
      <c r="CQ116" s="37"/>
      <c r="CR116" s="37"/>
      <c r="CS116" s="37"/>
      <c r="CT116" s="37"/>
      <c r="CU116" s="38"/>
      <c r="CV116" s="27" t="s">
        <v>116</v>
      </c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 t="s">
        <v>219</v>
      </c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2">
        <v>80000</v>
      </c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>
        <v>80000</v>
      </c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>
        <v>80000</v>
      </c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</row>
    <row r="117" spans="1:177" ht="11.25" customHeight="1">
      <c r="A117" s="24" t="s">
        <v>220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5" t="s">
        <v>115</v>
      </c>
      <c r="BY117" s="25"/>
      <c r="BZ117" s="25"/>
      <c r="CA117" s="25"/>
      <c r="CB117" s="25"/>
      <c r="CC117" s="25"/>
      <c r="CD117" s="25"/>
      <c r="CE117" s="25"/>
      <c r="CF117" s="36" t="s">
        <v>199</v>
      </c>
      <c r="CG117" s="37"/>
      <c r="CH117" s="37"/>
      <c r="CI117" s="37"/>
      <c r="CJ117" s="37"/>
      <c r="CK117" s="37"/>
      <c r="CL117" s="37"/>
      <c r="CM117" s="38"/>
      <c r="CN117" s="36" t="s">
        <v>190</v>
      </c>
      <c r="CO117" s="37"/>
      <c r="CP117" s="37"/>
      <c r="CQ117" s="37"/>
      <c r="CR117" s="37"/>
      <c r="CS117" s="37"/>
      <c r="CT117" s="37"/>
      <c r="CU117" s="38"/>
      <c r="CV117" s="27" t="s">
        <v>116</v>
      </c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 t="s">
        <v>219</v>
      </c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2">
        <v>732085.8</v>
      </c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>
        <v>732086</v>
      </c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>
        <v>732086</v>
      </c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</row>
    <row r="118" spans="1:177" ht="11.25" customHeight="1">
      <c r="A118" s="24" t="s">
        <v>220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5" t="s">
        <v>115</v>
      </c>
      <c r="BY118" s="25"/>
      <c r="BZ118" s="25"/>
      <c r="CA118" s="25"/>
      <c r="CB118" s="25"/>
      <c r="CC118" s="25"/>
      <c r="CD118" s="25"/>
      <c r="CE118" s="25"/>
      <c r="CF118" s="36" t="s">
        <v>195</v>
      </c>
      <c r="CG118" s="37"/>
      <c r="CH118" s="37"/>
      <c r="CI118" s="37"/>
      <c r="CJ118" s="37"/>
      <c r="CK118" s="37"/>
      <c r="CL118" s="37"/>
      <c r="CM118" s="38"/>
      <c r="CN118" s="36" t="s">
        <v>190</v>
      </c>
      <c r="CO118" s="37"/>
      <c r="CP118" s="37"/>
      <c r="CQ118" s="37"/>
      <c r="CR118" s="37"/>
      <c r="CS118" s="37"/>
      <c r="CT118" s="37"/>
      <c r="CU118" s="38"/>
      <c r="CV118" s="27" t="s">
        <v>116</v>
      </c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 t="s">
        <v>219</v>
      </c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2">
        <v>389432</v>
      </c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>
        <v>389432</v>
      </c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>
        <v>389432</v>
      </c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</row>
    <row r="119" spans="1:177" ht="11.25" customHeight="1">
      <c r="A119" s="24" t="s">
        <v>220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5" t="s">
        <v>115</v>
      </c>
      <c r="BY119" s="25"/>
      <c r="BZ119" s="25"/>
      <c r="CA119" s="25"/>
      <c r="CB119" s="25"/>
      <c r="CC119" s="25"/>
      <c r="CD119" s="25"/>
      <c r="CE119" s="25"/>
      <c r="CF119" s="36" t="s">
        <v>280</v>
      </c>
      <c r="CG119" s="37"/>
      <c r="CH119" s="37"/>
      <c r="CI119" s="37"/>
      <c r="CJ119" s="37"/>
      <c r="CK119" s="37"/>
      <c r="CL119" s="37"/>
      <c r="CM119" s="38"/>
      <c r="CN119" s="36" t="s">
        <v>190</v>
      </c>
      <c r="CO119" s="37"/>
      <c r="CP119" s="37"/>
      <c r="CQ119" s="37"/>
      <c r="CR119" s="37"/>
      <c r="CS119" s="37"/>
      <c r="CT119" s="37"/>
      <c r="CU119" s="38"/>
      <c r="CV119" s="27" t="s">
        <v>116</v>
      </c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 t="s">
        <v>219</v>
      </c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2">
        <v>896000</v>
      </c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>
        <v>0</v>
      </c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>
        <v>0</v>
      </c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</row>
    <row r="120" spans="1:177" ht="11.25" customHeight="1">
      <c r="A120" s="24" t="s">
        <v>220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5" t="s">
        <v>115</v>
      </c>
      <c r="BY120" s="25"/>
      <c r="BZ120" s="25"/>
      <c r="CA120" s="25"/>
      <c r="CB120" s="25"/>
      <c r="CC120" s="25"/>
      <c r="CD120" s="25"/>
      <c r="CE120" s="25"/>
      <c r="CF120" s="36" t="s">
        <v>312</v>
      </c>
      <c r="CG120" s="37"/>
      <c r="CH120" s="37"/>
      <c r="CI120" s="37"/>
      <c r="CJ120" s="37"/>
      <c r="CK120" s="37"/>
      <c r="CL120" s="37"/>
      <c r="CM120" s="38"/>
      <c r="CN120" s="36" t="s">
        <v>190</v>
      </c>
      <c r="CO120" s="37"/>
      <c r="CP120" s="37"/>
      <c r="CQ120" s="37"/>
      <c r="CR120" s="37"/>
      <c r="CS120" s="37"/>
      <c r="CT120" s="37"/>
      <c r="CU120" s="38"/>
      <c r="CV120" s="27" t="s">
        <v>116</v>
      </c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 t="s">
        <v>219</v>
      </c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>
        <v>0</v>
      </c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</row>
    <row r="121" spans="1:177" ht="11.25" customHeight="1">
      <c r="A121" s="24" t="s">
        <v>222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5" t="s">
        <v>115</v>
      </c>
      <c r="BY121" s="25"/>
      <c r="BZ121" s="25"/>
      <c r="CA121" s="25"/>
      <c r="CB121" s="25"/>
      <c r="CC121" s="25"/>
      <c r="CD121" s="25"/>
      <c r="CE121" s="25"/>
      <c r="CF121" s="36" t="s">
        <v>198</v>
      </c>
      <c r="CG121" s="37"/>
      <c r="CH121" s="37"/>
      <c r="CI121" s="37"/>
      <c r="CJ121" s="37"/>
      <c r="CK121" s="37"/>
      <c r="CL121" s="37"/>
      <c r="CM121" s="38"/>
      <c r="CN121" s="36" t="s">
        <v>190</v>
      </c>
      <c r="CO121" s="37"/>
      <c r="CP121" s="37"/>
      <c r="CQ121" s="37"/>
      <c r="CR121" s="37"/>
      <c r="CS121" s="37"/>
      <c r="CT121" s="37"/>
      <c r="CU121" s="38"/>
      <c r="CV121" s="27" t="s">
        <v>116</v>
      </c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 t="s">
        <v>221</v>
      </c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2">
        <v>35000</v>
      </c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>
        <v>35000</v>
      </c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>
        <v>35000</v>
      </c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</row>
    <row r="122" spans="1:177" ht="11.25" customHeight="1">
      <c r="A122" s="24" t="s">
        <v>222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5" t="s">
        <v>115</v>
      </c>
      <c r="BY122" s="25"/>
      <c r="BZ122" s="25"/>
      <c r="CA122" s="25"/>
      <c r="CB122" s="25"/>
      <c r="CC122" s="25"/>
      <c r="CD122" s="25"/>
      <c r="CE122" s="25"/>
      <c r="CF122" s="27" t="s">
        <v>202</v>
      </c>
      <c r="CG122" s="27"/>
      <c r="CH122" s="27"/>
      <c r="CI122" s="27"/>
      <c r="CJ122" s="27"/>
      <c r="CK122" s="27"/>
      <c r="CL122" s="27"/>
      <c r="CM122" s="27"/>
      <c r="CN122" s="27" t="s">
        <v>203</v>
      </c>
      <c r="CO122" s="27"/>
      <c r="CP122" s="27"/>
      <c r="CQ122" s="27"/>
      <c r="CR122" s="27"/>
      <c r="CS122" s="27"/>
      <c r="CT122" s="27"/>
      <c r="CU122" s="27"/>
      <c r="CV122" s="27" t="s">
        <v>116</v>
      </c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 t="s">
        <v>221</v>
      </c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2">
        <v>191074.7</v>
      </c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</row>
    <row r="123" spans="1:177" ht="11.25" customHeight="1">
      <c r="A123" s="24" t="s">
        <v>222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5" t="s">
        <v>115</v>
      </c>
      <c r="BY123" s="25"/>
      <c r="BZ123" s="25"/>
      <c r="CA123" s="25"/>
      <c r="CB123" s="25"/>
      <c r="CC123" s="25"/>
      <c r="CD123" s="25"/>
      <c r="CE123" s="25"/>
      <c r="CF123" s="27" t="s">
        <v>322</v>
      </c>
      <c r="CG123" s="27"/>
      <c r="CH123" s="27"/>
      <c r="CI123" s="27"/>
      <c r="CJ123" s="27"/>
      <c r="CK123" s="27"/>
      <c r="CL123" s="27"/>
      <c r="CM123" s="27"/>
      <c r="CN123" s="27" t="s">
        <v>203</v>
      </c>
      <c r="CO123" s="27"/>
      <c r="CP123" s="27"/>
      <c r="CQ123" s="27"/>
      <c r="CR123" s="27"/>
      <c r="CS123" s="27"/>
      <c r="CT123" s="27"/>
      <c r="CU123" s="27"/>
      <c r="CV123" s="27" t="s">
        <v>116</v>
      </c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 t="s">
        <v>221</v>
      </c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2">
        <v>264200.94</v>
      </c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</row>
    <row r="124" spans="1:177" ht="11.25" customHeight="1">
      <c r="A124" s="24" t="s">
        <v>222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5" t="s">
        <v>115</v>
      </c>
      <c r="BY124" s="25"/>
      <c r="BZ124" s="25"/>
      <c r="CA124" s="25"/>
      <c r="CB124" s="25"/>
      <c r="CC124" s="25"/>
      <c r="CD124" s="25"/>
      <c r="CE124" s="25"/>
      <c r="CF124" s="27" t="s">
        <v>337</v>
      </c>
      <c r="CG124" s="27"/>
      <c r="CH124" s="27"/>
      <c r="CI124" s="27"/>
      <c r="CJ124" s="27"/>
      <c r="CK124" s="27"/>
      <c r="CL124" s="27"/>
      <c r="CM124" s="27"/>
      <c r="CN124" s="27" t="s">
        <v>203</v>
      </c>
      <c r="CO124" s="27"/>
      <c r="CP124" s="27"/>
      <c r="CQ124" s="27"/>
      <c r="CR124" s="27"/>
      <c r="CS124" s="27"/>
      <c r="CT124" s="27"/>
      <c r="CU124" s="27"/>
      <c r="CV124" s="27" t="s">
        <v>116</v>
      </c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 t="s">
        <v>221</v>
      </c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2">
        <v>1081729.3</v>
      </c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>
        <v>1303850</v>
      </c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>
        <v>1303850</v>
      </c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</row>
    <row r="125" spans="1:177" ht="11.25" customHeight="1">
      <c r="A125" s="24" t="s">
        <v>222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5" t="s">
        <v>115</v>
      </c>
      <c r="BY125" s="25"/>
      <c r="BZ125" s="25"/>
      <c r="CA125" s="25"/>
      <c r="CB125" s="25"/>
      <c r="CC125" s="25"/>
      <c r="CD125" s="25"/>
      <c r="CE125" s="25"/>
      <c r="CF125" s="27" t="s">
        <v>339</v>
      </c>
      <c r="CG125" s="27"/>
      <c r="CH125" s="27"/>
      <c r="CI125" s="27"/>
      <c r="CJ125" s="27"/>
      <c r="CK125" s="27"/>
      <c r="CL125" s="27"/>
      <c r="CM125" s="27"/>
      <c r="CN125" s="27" t="s">
        <v>203</v>
      </c>
      <c r="CO125" s="27"/>
      <c r="CP125" s="27"/>
      <c r="CQ125" s="27"/>
      <c r="CR125" s="27"/>
      <c r="CS125" s="27"/>
      <c r="CT125" s="27"/>
      <c r="CU125" s="27"/>
      <c r="CV125" s="27" t="s">
        <v>116</v>
      </c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 t="s">
        <v>221</v>
      </c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2">
        <v>882899.06</v>
      </c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>
        <v>1147100</v>
      </c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>
        <v>1147100</v>
      </c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</row>
    <row r="126" spans="1:177" ht="11.25" customHeight="1">
      <c r="A126" s="24" t="s">
        <v>222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5" t="s">
        <v>115</v>
      </c>
      <c r="BY126" s="25"/>
      <c r="BZ126" s="25"/>
      <c r="CA126" s="25"/>
      <c r="CB126" s="25"/>
      <c r="CC126" s="25"/>
      <c r="CD126" s="25"/>
      <c r="CE126" s="25"/>
      <c r="CF126" s="36" t="s">
        <v>195</v>
      </c>
      <c r="CG126" s="37"/>
      <c r="CH126" s="37"/>
      <c r="CI126" s="37"/>
      <c r="CJ126" s="37"/>
      <c r="CK126" s="37"/>
      <c r="CL126" s="37"/>
      <c r="CM126" s="38"/>
      <c r="CN126" s="36" t="s">
        <v>190</v>
      </c>
      <c r="CO126" s="37"/>
      <c r="CP126" s="37"/>
      <c r="CQ126" s="37"/>
      <c r="CR126" s="37"/>
      <c r="CS126" s="37"/>
      <c r="CT126" s="37"/>
      <c r="CU126" s="38"/>
      <c r="CV126" s="27" t="s">
        <v>116</v>
      </c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 t="s">
        <v>221</v>
      </c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2">
        <v>84263.89</v>
      </c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>
        <v>101886</v>
      </c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>
        <v>101886</v>
      </c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</row>
    <row r="127" spans="1:177" ht="11.25" customHeight="1">
      <c r="A127" s="24" t="s">
        <v>222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5" t="s">
        <v>115</v>
      </c>
      <c r="BY127" s="25"/>
      <c r="BZ127" s="25"/>
      <c r="CA127" s="25"/>
      <c r="CB127" s="25"/>
      <c r="CC127" s="25"/>
      <c r="CD127" s="25"/>
      <c r="CE127" s="25"/>
      <c r="CF127" s="26" t="s">
        <v>278</v>
      </c>
      <c r="CG127" s="26"/>
      <c r="CH127" s="26"/>
      <c r="CI127" s="26"/>
      <c r="CJ127" s="26"/>
      <c r="CK127" s="26"/>
      <c r="CL127" s="26"/>
      <c r="CM127" s="26"/>
      <c r="CN127" s="26" t="s">
        <v>190</v>
      </c>
      <c r="CO127" s="26"/>
      <c r="CP127" s="26"/>
      <c r="CQ127" s="26"/>
      <c r="CR127" s="26"/>
      <c r="CS127" s="26"/>
      <c r="CT127" s="26"/>
      <c r="CU127" s="26"/>
      <c r="CV127" s="27" t="s">
        <v>116</v>
      </c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 t="s">
        <v>221</v>
      </c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2">
        <v>0</v>
      </c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>
        <v>0</v>
      </c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>
        <v>0</v>
      </c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</row>
    <row r="128" spans="1:177" ht="11.25" customHeight="1">
      <c r="A128" s="24" t="s">
        <v>222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5" t="s">
        <v>115</v>
      </c>
      <c r="BY128" s="25"/>
      <c r="BZ128" s="25"/>
      <c r="CA128" s="25"/>
      <c r="CB128" s="25"/>
      <c r="CC128" s="25"/>
      <c r="CD128" s="25"/>
      <c r="CE128" s="25"/>
      <c r="CF128" s="26" t="s">
        <v>205</v>
      </c>
      <c r="CG128" s="26"/>
      <c r="CH128" s="26"/>
      <c r="CI128" s="26"/>
      <c r="CJ128" s="26"/>
      <c r="CK128" s="26"/>
      <c r="CL128" s="26"/>
      <c r="CM128" s="26"/>
      <c r="CN128" s="26" t="s">
        <v>190</v>
      </c>
      <c r="CO128" s="26"/>
      <c r="CP128" s="26"/>
      <c r="CQ128" s="26"/>
      <c r="CR128" s="26"/>
      <c r="CS128" s="26"/>
      <c r="CT128" s="26"/>
      <c r="CU128" s="26"/>
      <c r="CV128" s="27" t="s">
        <v>116</v>
      </c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 t="s">
        <v>221</v>
      </c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2">
        <v>26450</v>
      </c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>
        <v>26450</v>
      </c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>
        <v>26450</v>
      </c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</row>
    <row r="129" spans="1:177" ht="11.25" customHeight="1">
      <c r="A129" s="24" t="s">
        <v>222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5" t="s">
        <v>115</v>
      </c>
      <c r="BY129" s="25"/>
      <c r="BZ129" s="25"/>
      <c r="CA129" s="25"/>
      <c r="CB129" s="25"/>
      <c r="CC129" s="25"/>
      <c r="CD129" s="25"/>
      <c r="CE129" s="25"/>
      <c r="CF129" s="33" t="s">
        <v>277</v>
      </c>
      <c r="CG129" s="34"/>
      <c r="CH129" s="34"/>
      <c r="CI129" s="34"/>
      <c r="CJ129" s="34"/>
      <c r="CK129" s="34"/>
      <c r="CL129" s="34"/>
      <c r="CM129" s="35"/>
      <c r="CN129" s="26" t="s">
        <v>190</v>
      </c>
      <c r="CO129" s="26"/>
      <c r="CP129" s="26"/>
      <c r="CQ129" s="26"/>
      <c r="CR129" s="26"/>
      <c r="CS129" s="26"/>
      <c r="CT129" s="26"/>
      <c r="CU129" s="26"/>
      <c r="CV129" s="27" t="s">
        <v>116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 t="s">
        <v>221</v>
      </c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2">
        <v>5206.86</v>
      </c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>
        <v>0</v>
      </c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>
        <v>0</v>
      </c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</row>
    <row r="130" spans="1:177" ht="11.25" customHeight="1">
      <c r="A130" s="24" t="s">
        <v>222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5" t="s">
        <v>115</v>
      </c>
      <c r="BY130" s="25"/>
      <c r="BZ130" s="25"/>
      <c r="CA130" s="25"/>
      <c r="CB130" s="25"/>
      <c r="CC130" s="25"/>
      <c r="CD130" s="25"/>
      <c r="CE130" s="25"/>
      <c r="CF130" s="26" t="s">
        <v>277</v>
      </c>
      <c r="CG130" s="26"/>
      <c r="CH130" s="26"/>
      <c r="CI130" s="26"/>
      <c r="CJ130" s="26"/>
      <c r="CK130" s="26"/>
      <c r="CL130" s="26"/>
      <c r="CM130" s="26"/>
      <c r="CN130" s="26" t="s">
        <v>318</v>
      </c>
      <c r="CO130" s="26"/>
      <c r="CP130" s="26"/>
      <c r="CQ130" s="26"/>
      <c r="CR130" s="26"/>
      <c r="CS130" s="26"/>
      <c r="CT130" s="26"/>
      <c r="CU130" s="26"/>
      <c r="CV130" s="27" t="s">
        <v>116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 t="s">
        <v>221</v>
      </c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2">
        <v>1723.62</v>
      </c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>
        <v>0</v>
      </c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>
        <v>0</v>
      </c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</row>
    <row r="131" spans="1:177" ht="11.25" customHeight="1">
      <c r="A131" s="24" t="s">
        <v>222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5" t="s">
        <v>115</v>
      </c>
      <c r="BY131" s="25"/>
      <c r="BZ131" s="25"/>
      <c r="CA131" s="25"/>
      <c r="CB131" s="25"/>
      <c r="CC131" s="25"/>
      <c r="CD131" s="25"/>
      <c r="CE131" s="25"/>
      <c r="CF131" s="26" t="s">
        <v>348</v>
      </c>
      <c r="CG131" s="26"/>
      <c r="CH131" s="26"/>
      <c r="CI131" s="26"/>
      <c r="CJ131" s="26"/>
      <c r="CK131" s="26"/>
      <c r="CL131" s="26"/>
      <c r="CM131" s="26"/>
      <c r="CN131" s="26" t="s">
        <v>318</v>
      </c>
      <c r="CO131" s="26"/>
      <c r="CP131" s="26"/>
      <c r="CQ131" s="26"/>
      <c r="CR131" s="26"/>
      <c r="CS131" s="26"/>
      <c r="CT131" s="26"/>
      <c r="CU131" s="26"/>
      <c r="CV131" s="27" t="s">
        <v>116</v>
      </c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 t="s">
        <v>221</v>
      </c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2">
        <v>38883.6</v>
      </c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>
        <v>0</v>
      </c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>
        <v>0</v>
      </c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</row>
    <row r="132" spans="1:177" ht="11.25" customHeight="1">
      <c r="A132" s="24" t="s">
        <v>222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 t="s">
        <v>115</v>
      </c>
      <c r="BY132" s="25"/>
      <c r="BZ132" s="25"/>
      <c r="CA132" s="25"/>
      <c r="CB132" s="25"/>
      <c r="CC132" s="25"/>
      <c r="CD132" s="25"/>
      <c r="CE132" s="25"/>
      <c r="CF132" s="26" t="s">
        <v>351</v>
      </c>
      <c r="CG132" s="26"/>
      <c r="CH132" s="26"/>
      <c r="CI132" s="26"/>
      <c r="CJ132" s="26"/>
      <c r="CK132" s="26"/>
      <c r="CL132" s="26"/>
      <c r="CM132" s="26"/>
      <c r="CN132" s="26" t="s">
        <v>318</v>
      </c>
      <c r="CO132" s="26"/>
      <c r="CP132" s="26"/>
      <c r="CQ132" s="26"/>
      <c r="CR132" s="26"/>
      <c r="CS132" s="26"/>
      <c r="CT132" s="26"/>
      <c r="CU132" s="26"/>
      <c r="CV132" s="27" t="s">
        <v>116</v>
      </c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 t="s">
        <v>221</v>
      </c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2">
        <v>220340.4</v>
      </c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>
        <v>0</v>
      </c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>
        <v>0</v>
      </c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</row>
    <row r="133" spans="1:177" ht="11.25" customHeight="1">
      <c r="A133" s="24" t="s">
        <v>222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5" t="s">
        <v>115</v>
      </c>
      <c r="BY133" s="25"/>
      <c r="BZ133" s="25"/>
      <c r="CA133" s="25"/>
      <c r="CB133" s="25"/>
      <c r="CC133" s="25"/>
      <c r="CD133" s="25"/>
      <c r="CE133" s="25"/>
      <c r="CF133" s="36" t="s">
        <v>199</v>
      </c>
      <c r="CG133" s="37"/>
      <c r="CH133" s="37"/>
      <c r="CI133" s="37"/>
      <c r="CJ133" s="37"/>
      <c r="CK133" s="37"/>
      <c r="CL133" s="37"/>
      <c r="CM133" s="38"/>
      <c r="CN133" s="26" t="s">
        <v>190</v>
      </c>
      <c r="CO133" s="26"/>
      <c r="CP133" s="26"/>
      <c r="CQ133" s="26"/>
      <c r="CR133" s="26"/>
      <c r="CS133" s="26"/>
      <c r="CT133" s="26"/>
      <c r="CU133" s="26"/>
      <c r="CV133" s="27" t="s">
        <v>116</v>
      </c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 t="s">
        <v>221</v>
      </c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2">
        <v>0</v>
      </c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>
        <v>0</v>
      </c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>
        <v>0</v>
      </c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</row>
    <row r="134" spans="1:177" ht="11.25" customHeight="1">
      <c r="A134" s="24" t="s">
        <v>222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5" t="s">
        <v>115</v>
      </c>
      <c r="BY134" s="25"/>
      <c r="BZ134" s="25"/>
      <c r="CA134" s="25"/>
      <c r="CB134" s="25"/>
      <c r="CC134" s="25"/>
      <c r="CD134" s="25"/>
      <c r="CE134" s="25"/>
      <c r="CF134" s="36" t="s">
        <v>321</v>
      </c>
      <c r="CG134" s="37"/>
      <c r="CH134" s="37"/>
      <c r="CI134" s="37"/>
      <c r="CJ134" s="37"/>
      <c r="CK134" s="37"/>
      <c r="CL134" s="37"/>
      <c r="CM134" s="38"/>
      <c r="CN134" s="26" t="s">
        <v>318</v>
      </c>
      <c r="CO134" s="26"/>
      <c r="CP134" s="26"/>
      <c r="CQ134" s="26"/>
      <c r="CR134" s="26"/>
      <c r="CS134" s="26"/>
      <c r="CT134" s="26"/>
      <c r="CU134" s="26"/>
      <c r="CV134" s="27" t="s">
        <v>116</v>
      </c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 t="s">
        <v>219</v>
      </c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2">
        <v>0</v>
      </c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>
        <v>0</v>
      </c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>
        <v>0</v>
      </c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</row>
    <row r="135" spans="1:177" ht="11.25" customHeight="1">
      <c r="A135" s="24" t="s">
        <v>223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5" t="s">
        <v>115</v>
      </c>
      <c r="BY135" s="25"/>
      <c r="BZ135" s="25"/>
      <c r="CA135" s="25"/>
      <c r="CB135" s="25"/>
      <c r="CC135" s="25"/>
      <c r="CD135" s="25"/>
      <c r="CE135" s="25"/>
      <c r="CF135" s="36" t="s">
        <v>198</v>
      </c>
      <c r="CG135" s="37"/>
      <c r="CH135" s="37"/>
      <c r="CI135" s="37"/>
      <c r="CJ135" s="37"/>
      <c r="CK135" s="37"/>
      <c r="CL135" s="37"/>
      <c r="CM135" s="38"/>
      <c r="CN135" s="36" t="s">
        <v>190</v>
      </c>
      <c r="CO135" s="37"/>
      <c r="CP135" s="37"/>
      <c r="CQ135" s="37"/>
      <c r="CR135" s="37"/>
      <c r="CS135" s="37"/>
      <c r="CT135" s="37"/>
      <c r="CU135" s="38"/>
      <c r="CV135" s="27" t="s">
        <v>116</v>
      </c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 t="s">
        <v>224</v>
      </c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2">
        <v>25000</v>
      </c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>
        <v>25000</v>
      </c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>
        <v>25000</v>
      </c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</row>
    <row r="136" spans="1:177" ht="11.25" customHeight="1">
      <c r="A136" s="24" t="s">
        <v>223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5" t="s">
        <v>115</v>
      </c>
      <c r="BY136" s="25"/>
      <c r="BZ136" s="25"/>
      <c r="CA136" s="25"/>
      <c r="CB136" s="25"/>
      <c r="CC136" s="25"/>
      <c r="CD136" s="25"/>
      <c r="CE136" s="25"/>
      <c r="CF136" s="26" t="s">
        <v>277</v>
      </c>
      <c r="CG136" s="26"/>
      <c r="CH136" s="26"/>
      <c r="CI136" s="26"/>
      <c r="CJ136" s="26"/>
      <c r="CK136" s="26"/>
      <c r="CL136" s="26"/>
      <c r="CM136" s="26"/>
      <c r="CN136" s="26" t="s">
        <v>318</v>
      </c>
      <c r="CO136" s="26"/>
      <c r="CP136" s="26"/>
      <c r="CQ136" s="26"/>
      <c r="CR136" s="26"/>
      <c r="CS136" s="26"/>
      <c r="CT136" s="26"/>
      <c r="CU136" s="26"/>
      <c r="CV136" s="27" t="s">
        <v>116</v>
      </c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 t="s">
        <v>224</v>
      </c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2">
        <v>330</v>
      </c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>
        <v>0</v>
      </c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>
        <v>0</v>
      </c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</row>
    <row r="137" spans="1:177" ht="11.25" customHeight="1">
      <c r="A137" s="24" t="s">
        <v>223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5" t="s">
        <v>115</v>
      </c>
      <c r="BY137" s="25"/>
      <c r="BZ137" s="25"/>
      <c r="CA137" s="25"/>
      <c r="CB137" s="25"/>
      <c r="CC137" s="25"/>
      <c r="CD137" s="25"/>
      <c r="CE137" s="25"/>
      <c r="CF137" s="26" t="s">
        <v>351</v>
      </c>
      <c r="CG137" s="26"/>
      <c r="CH137" s="26"/>
      <c r="CI137" s="26"/>
      <c r="CJ137" s="26"/>
      <c r="CK137" s="26"/>
      <c r="CL137" s="26"/>
      <c r="CM137" s="26"/>
      <c r="CN137" s="26" t="s">
        <v>318</v>
      </c>
      <c r="CO137" s="26"/>
      <c r="CP137" s="26"/>
      <c r="CQ137" s="26"/>
      <c r="CR137" s="26"/>
      <c r="CS137" s="26"/>
      <c r="CT137" s="26"/>
      <c r="CU137" s="26"/>
      <c r="CV137" s="27" t="s">
        <v>116</v>
      </c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 t="s">
        <v>224</v>
      </c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2">
        <v>1870</v>
      </c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>
        <v>0</v>
      </c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>
        <v>0</v>
      </c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</row>
    <row r="138" spans="1:177" ht="11.25" customHeight="1">
      <c r="A138" s="24" t="s">
        <v>275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5" t="s">
        <v>115</v>
      </c>
      <c r="BY138" s="25"/>
      <c r="BZ138" s="25"/>
      <c r="CA138" s="25"/>
      <c r="CB138" s="25"/>
      <c r="CC138" s="25"/>
      <c r="CD138" s="25"/>
      <c r="CE138" s="25"/>
      <c r="CF138" s="36" t="s">
        <v>199</v>
      </c>
      <c r="CG138" s="37"/>
      <c r="CH138" s="37"/>
      <c r="CI138" s="37"/>
      <c r="CJ138" s="37"/>
      <c r="CK138" s="37"/>
      <c r="CL138" s="37"/>
      <c r="CM138" s="38"/>
      <c r="CN138" s="36" t="s">
        <v>190</v>
      </c>
      <c r="CO138" s="37"/>
      <c r="CP138" s="37"/>
      <c r="CQ138" s="37"/>
      <c r="CR138" s="37"/>
      <c r="CS138" s="37"/>
      <c r="CT138" s="37"/>
      <c r="CU138" s="38"/>
      <c r="CV138" s="27" t="s">
        <v>116</v>
      </c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 t="s">
        <v>276</v>
      </c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2">
        <v>256900.9</v>
      </c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</row>
    <row r="139" spans="1:177" ht="11.25" customHeight="1">
      <c r="A139" s="24" t="s">
        <v>275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5" t="s">
        <v>115</v>
      </c>
      <c r="BY139" s="25"/>
      <c r="BZ139" s="25"/>
      <c r="CA139" s="25"/>
      <c r="CB139" s="25"/>
      <c r="CC139" s="25"/>
      <c r="CD139" s="25"/>
      <c r="CE139" s="25"/>
      <c r="CF139" s="36" t="s">
        <v>193</v>
      </c>
      <c r="CG139" s="37"/>
      <c r="CH139" s="37"/>
      <c r="CI139" s="37"/>
      <c r="CJ139" s="37"/>
      <c r="CK139" s="37"/>
      <c r="CL139" s="37"/>
      <c r="CM139" s="38"/>
      <c r="CN139" s="36" t="s">
        <v>190</v>
      </c>
      <c r="CO139" s="37"/>
      <c r="CP139" s="37"/>
      <c r="CQ139" s="37"/>
      <c r="CR139" s="37"/>
      <c r="CS139" s="37"/>
      <c r="CT139" s="37"/>
      <c r="CU139" s="38"/>
      <c r="CV139" s="27" t="s">
        <v>116</v>
      </c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 t="s">
        <v>276</v>
      </c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2">
        <v>50600</v>
      </c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>
        <v>15600</v>
      </c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>
        <v>15600</v>
      </c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</row>
    <row r="140" spans="1:177" ht="11.25" customHeight="1">
      <c r="A140" s="24" t="s">
        <v>275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5" t="s">
        <v>115</v>
      </c>
      <c r="BY140" s="25"/>
      <c r="BZ140" s="25"/>
      <c r="CA140" s="25"/>
      <c r="CB140" s="25"/>
      <c r="CC140" s="25"/>
      <c r="CD140" s="25"/>
      <c r="CE140" s="25"/>
      <c r="CF140" s="26" t="s">
        <v>331</v>
      </c>
      <c r="CG140" s="26"/>
      <c r="CH140" s="26"/>
      <c r="CI140" s="26"/>
      <c r="CJ140" s="26"/>
      <c r="CK140" s="26"/>
      <c r="CL140" s="26"/>
      <c r="CM140" s="26"/>
      <c r="CN140" s="36" t="s">
        <v>190</v>
      </c>
      <c r="CO140" s="37"/>
      <c r="CP140" s="37"/>
      <c r="CQ140" s="37"/>
      <c r="CR140" s="37"/>
      <c r="CS140" s="37"/>
      <c r="CT140" s="37"/>
      <c r="CU140" s="38"/>
      <c r="CV140" s="27" t="s">
        <v>116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 t="s">
        <v>219</v>
      </c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>
        <v>1594227.62</v>
      </c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</row>
    <row r="141" spans="1:177" ht="11.25" customHeight="1">
      <c r="A141" s="24" t="s">
        <v>275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5" t="s">
        <v>115</v>
      </c>
      <c r="BY141" s="25"/>
      <c r="BZ141" s="25"/>
      <c r="CA141" s="25"/>
      <c r="CB141" s="25"/>
      <c r="CC141" s="25"/>
      <c r="CD141" s="25"/>
      <c r="CE141" s="25"/>
      <c r="CF141" s="26" t="s">
        <v>330</v>
      </c>
      <c r="CG141" s="26"/>
      <c r="CH141" s="26"/>
      <c r="CI141" s="26"/>
      <c r="CJ141" s="26"/>
      <c r="CK141" s="26"/>
      <c r="CL141" s="26"/>
      <c r="CM141" s="26"/>
      <c r="CN141" s="36" t="s">
        <v>190</v>
      </c>
      <c r="CO141" s="37"/>
      <c r="CP141" s="37"/>
      <c r="CQ141" s="37"/>
      <c r="CR141" s="37"/>
      <c r="CS141" s="37"/>
      <c r="CT141" s="37"/>
      <c r="CU141" s="38"/>
      <c r="CV141" s="27" t="s">
        <v>116</v>
      </c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 t="s">
        <v>219</v>
      </c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2">
        <v>0</v>
      </c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>
        <v>157670.86</v>
      </c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</row>
    <row r="142" spans="1:177" ht="21" customHeight="1">
      <c r="A142" s="24" t="s">
        <v>346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5" t="s">
        <v>115</v>
      </c>
      <c r="BY142" s="25"/>
      <c r="BZ142" s="25"/>
      <c r="CA142" s="25"/>
      <c r="CB142" s="25"/>
      <c r="CC142" s="25"/>
      <c r="CD142" s="25"/>
      <c r="CE142" s="25"/>
      <c r="CF142" s="36" t="s">
        <v>194</v>
      </c>
      <c r="CG142" s="37"/>
      <c r="CH142" s="37"/>
      <c r="CI142" s="37"/>
      <c r="CJ142" s="37"/>
      <c r="CK142" s="37"/>
      <c r="CL142" s="37"/>
      <c r="CM142" s="38"/>
      <c r="CN142" s="36" t="s">
        <v>190</v>
      </c>
      <c r="CO142" s="37"/>
      <c r="CP142" s="37"/>
      <c r="CQ142" s="37"/>
      <c r="CR142" s="37"/>
      <c r="CS142" s="37"/>
      <c r="CT142" s="37"/>
      <c r="CU142" s="38"/>
      <c r="CV142" s="27" t="s">
        <v>116</v>
      </c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 t="s">
        <v>225</v>
      </c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2">
        <v>2500</v>
      </c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>
        <v>2500</v>
      </c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>
        <v>2500</v>
      </c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</row>
    <row r="143" spans="1:177" ht="13.5" customHeight="1">
      <c r="A143" s="24" t="s">
        <v>346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5" t="s">
        <v>115</v>
      </c>
      <c r="BY143" s="25"/>
      <c r="BZ143" s="25"/>
      <c r="CA143" s="25"/>
      <c r="CB143" s="25"/>
      <c r="CC143" s="25"/>
      <c r="CD143" s="25"/>
      <c r="CE143" s="25"/>
      <c r="CF143" s="26" t="s">
        <v>277</v>
      </c>
      <c r="CG143" s="26"/>
      <c r="CH143" s="26"/>
      <c r="CI143" s="26"/>
      <c r="CJ143" s="26"/>
      <c r="CK143" s="26"/>
      <c r="CL143" s="26"/>
      <c r="CM143" s="26"/>
      <c r="CN143" s="26" t="s">
        <v>318</v>
      </c>
      <c r="CO143" s="26"/>
      <c r="CP143" s="26"/>
      <c r="CQ143" s="26"/>
      <c r="CR143" s="26"/>
      <c r="CS143" s="26"/>
      <c r="CT143" s="26"/>
      <c r="CU143" s="26"/>
      <c r="CV143" s="27" t="s">
        <v>116</v>
      </c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 t="s">
        <v>225</v>
      </c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2">
        <v>882</v>
      </c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>
        <v>0</v>
      </c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>
        <v>0</v>
      </c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</row>
    <row r="144" spans="1:177" ht="13.5" customHeight="1">
      <c r="A144" s="24" t="s">
        <v>346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5" t="s">
        <v>115</v>
      </c>
      <c r="BY144" s="25"/>
      <c r="BZ144" s="25"/>
      <c r="CA144" s="25"/>
      <c r="CB144" s="25"/>
      <c r="CC144" s="25"/>
      <c r="CD144" s="25"/>
      <c r="CE144" s="25"/>
      <c r="CF144" s="26" t="s">
        <v>350</v>
      </c>
      <c r="CG144" s="26"/>
      <c r="CH144" s="26"/>
      <c r="CI144" s="26"/>
      <c r="CJ144" s="26"/>
      <c r="CK144" s="26"/>
      <c r="CL144" s="26"/>
      <c r="CM144" s="26"/>
      <c r="CN144" s="26" t="s">
        <v>318</v>
      </c>
      <c r="CO144" s="26"/>
      <c r="CP144" s="26"/>
      <c r="CQ144" s="26"/>
      <c r="CR144" s="26"/>
      <c r="CS144" s="26"/>
      <c r="CT144" s="26"/>
      <c r="CU144" s="26"/>
      <c r="CV144" s="27" t="s">
        <v>116</v>
      </c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 t="s">
        <v>225</v>
      </c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2">
        <v>400</v>
      </c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>
        <v>0</v>
      </c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>
        <v>0</v>
      </c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</row>
    <row r="145" spans="1:177" ht="13.5" customHeight="1">
      <c r="A145" s="24" t="s">
        <v>346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5" t="s">
        <v>115</v>
      </c>
      <c r="BY145" s="25"/>
      <c r="BZ145" s="25"/>
      <c r="CA145" s="25"/>
      <c r="CB145" s="25"/>
      <c r="CC145" s="25"/>
      <c r="CD145" s="25"/>
      <c r="CE145" s="25"/>
      <c r="CF145" s="26" t="s">
        <v>351</v>
      </c>
      <c r="CG145" s="26"/>
      <c r="CH145" s="26"/>
      <c r="CI145" s="26"/>
      <c r="CJ145" s="26"/>
      <c r="CK145" s="26"/>
      <c r="CL145" s="26"/>
      <c r="CM145" s="26"/>
      <c r="CN145" s="26" t="s">
        <v>318</v>
      </c>
      <c r="CO145" s="26"/>
      <c r="CP145" s="26"/>
      <c r="CQ145" s="26"/>
      <c r="CR145" s="26"/>
      <c r="CS145" s="26"/>
      <c r="CT145" s="26"/>
      <c r="CU145" s="26"/>
      <c r="CV145" s="27" t="s">
        <v>116</v>
      </c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 t="s">
        <v>225</v>
      </c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2">
        <v>4998</v>
      </c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>
        <v>0</v>
      </c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>
        <v>0</v>
      </c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</row>
    <row r="146" spans="1:177" ht="11.25" customHeight="1">
      <c r="A146" s="97" t="s">
        <v>274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9"/>
      <c r="BX146" s="25" t="s">
        <v>115</v>
      </c>
      <c r="BY146" s="25"/>
      <c r="BZ146" s="25"/>
      <c r="CA146" s="25"/>
      <c r="CB146" s="25"/>
      <c r="CC146" s="25"/>
      <c r="CD146" s="25"/>
      <c r="CE146" s="25"/>
      <c r="CF146" s="36" t="s">
        <v>198</v>
      </c>
      <c r="CG146" s="37"/>
      <c r="CH146" s="37"/>
      <c r="CI146" s="37"/>
      <c r="CJ146" s="37"/>
      <c r="CK146" s="37"/>
      <c r="CL146" s="37"/>
      <c r="CM146" s="38"/>
      <c r="CN146" s="36" t="s">
        <v>190</v>
      </c>
      <c r="CO146" s="37"/>
      <c r="CP146" s="37"/>
      <c r="CQ146" s="37"/>
      <c r="CR146" s="37"/>
      <c r="CS146" s="37"/>
      <c r="CT146" s="37"/>
      <c r="CU146" s="38"/>
      <c r="CV146" s="27" t="s">
        <v>116</v>
      </c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 t="s">
        <v>226</v>
      </c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2">
        <v>640000</v>
      </c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>
        <v>690000</v>
      </c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>
        <v>690000</v>
      </c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</row>
    <row r="147" spans="1:177" ht="11.25" customHeight="1">
      <c r="A147" s="24" t="s">
        <v>227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5" t="s">
        <v>115</v>
      </c>
      <c r="BY147" s="25"/>
      <c r="BZ147" s="25"/>
      <c r="CA147" s="25"/>
      <c r="CB147" s="25"/>
      <c r="CC147" s="25"/>
      <c r="CD147" s="25"/>
      <c r="CE147" s="25"/>
      <c r="CF147" s="36" t="s">
        <v>196</v>
      </c>
      <c r="CG147" s="37"/>
      <c r="CH147" s="37"/>
      <c r="CI147" s="37"/>
      <c r="CJ147" s="37"/>
      <c r="CK147" s="37"/>
      <c r="CL147" s="37"/>
      <c r="CM147" s="38"/>
      <c r="CN147" s="36" t="s">
        <v>190</v>
      </c>
      <c r="CO147" s="37"/>
      <c r="CP147" s="37"/>
      <c r="CQ147" s="37"/>
      <c r="CR147" s="37"/>
      <c r="CS147" s="37"/>
      <c r="CT147" s="37"/>
      <c r="CU147" s="38"/>
      <c r="CV147" s="27" t="s">
        <v>116</v>
      </c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 t="s">
        <v>232</v>
      </c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2">
        <v>40000</v>
      </c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>
        <v>40000</v>
      </c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>
        <v>40000</v>
      </c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</row>
    <row r="148" spans="1:177" ht="11.25" customHeight="1">
      <c r="A148" s="24" t="s">
        <v>233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5" t="s">
        <v>115</v>
      </c>
      <c r="BY148" s="25"/>
      <c r="BZ148" s="25"/>
      <c r="CA148" s="25"/>
      <c r="CB148" s="25"/>
      <c r="CC148" s="25"/>
      <c r="CD148" s="25"/>
      <c r="CE148" s="25"/>
      <c r="CF148" s="36" t="s">
        <v>194</v>
      </c>
      <c r="CG148" s="37"/>
      <c r="CH148" s="37"/>
      <c r="CI148" s="37"/>
      <c r="CJ148" s="37"/>
      <c r="CK148" s="37"/>
      <c r="CL148" s="37"/>
      <c r="CM148" s="38"/>
      <c r="CN148" s="36" t="s">
        <v>190</v>
      </c>
      <c r="CO148" s="37"/>
      <c r="CP148" s="37"/>
      <c r="CQ148" s="37"/>
      <c r="CR148" s="37"/>
      <c r="CS148" s="37"/>
      <c r="CT148" s="37"/>
      <c r="CU148" s="38"/>
      <c r="CV148" s="27" t="s">
        <v>116</v>
      </c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 t="s">
        <v>232</v>
      </c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2">
        <v>0</v>
      </c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>
        <v>0</v>
      </c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>
        <v>0</v>
      </c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</row>
    <row r="149" spans="1:177" ht="11.25" customHeight="1">
      <c r="A149" s="24" t="s">
        <v>233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5" t="s">
        <v>115</v>
      </c>
      <c r="BY149" s="25"/>
      <c r="BZ149" s="25"/>
      <c r="CA149" s="25"/>
      <c r="CB149" s="25"/>
      <c r="CC149" s="25"/>
      <c r="CD149" s="25"/>
      <c r="CE149" s="25"/>
      <c r="CF149" s="36" t="s">
        <v>198</v>
      </c>
      <c r="CG149" s="37"/>
      <c r="CH149" s="37"/>
      <c r="CI149" s="37"/>
      <c r="CJ149" s="37"/>
      <c r="CK149" s="37"/>
      <c r="CL149" s="37"/>
      <c r="CM149" s="38"/>
      <c r="CN149" s="36" t="s">
        <v>190</v>
      </c>
      <c r="CO149" s="37"/>
      <c r="CP149" s="37"/>
      <c r="CQ149" s="37"/>
      <c r="CR149" s="37"/>
      <c r="CS149" s="37"/>
      <c r="CT149" s="37"/>
      <c r="CU149" s="38"/>
      <c r="CV149" s="27" t="s">
        <v>116</v>
      </c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 t="s">
        <v>228</v>
      </c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2">
        <v>100000</v>
      </c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>
        <v>50000</v>
      </c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>
        <v>50000</v>
      </c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</row>
    <row r="150" spans="1:177" ht="11.25" customHeight="1">
      <c r="A150" s="24" t="s">
        <v>229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5" t="s">
        <v>115</v>
      </c>
      <c r="BY150" s="25"/>
      <c r="BZ150" s="25"/>
      <c r="CA150" s="25"/>
      <c r="CB150" s="25"/>
      <c r="CC150" s="25"/>
      <c r="CD150" s="25"/>
      <c r="CE150" s="25"/>
      <c r="CF150" s="36" t="s">
        <v>194</v>
      </c>
      <c r="CG150" s="37"/>
      <c r="CH150" s="37"/>
      <c r="CI150" s="37"/>
      <c r="CJ150" s="37"/>
      <c r="CK150" s="37"/>
      <c r="CL150" s="37"/>
      <c r="CM150" s="38"/>
      <c r="CN150" s="36" t="s">
        <v>190</v>
      </c>
      <c r="CO150" s="37"/>
      <c r="CP150" s="37"/>
      <c r="CQ150" s="37"/>
      <c r="CR150" s="37"/>
      <c r="CS150" s="37"/>
      <c r="CT150" s="37"/>
      <c r="CU150" s="38"/>
      <c r="CV150" s="27" t="s">
        <v>116</v>
      </c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 t="s">
        <v>228</v>
      </c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2">
        <v>64098</v>
      </c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>
        <v>40000</v>
      </c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>
        <v>40000</v>
      </c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</row>
    <row r="151" spans="1:177" ht="11.25" customHeight="1">
      <c r="A151" s="24" t="s">
        <v>229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5" t="s">
        <v>115</v>
      </c>
      <c r="BY151" s="25"/>
      <c r="BZ151" s="25"/>
      <c r="CA151" s="25"/>
      <c r="CB151" s="25"/>
      <c r="CC151" s="25"/>
      <c r="CD151" s="25"/>
      <c r="CE151" s="25"/>
      <c r="CF151" s="26" t="s">
        <v>277</v>
      </c>
      <c r="CG151" s="26"/>
      <c r="CH151" s="26"/>
      <c r="CI151" s="26"/>
      <c r="CJ151" s="26"/>
      <c r="CK151" s="26"/>
      <c r="CL151" s="26"/>
      <c r="CM151" s="26"/>
      <c r="CN151" s="26" t="s">
        <v>318</v>
      </c>
      <c r="CO151" s="26"/>
      <c r="CP151" s="26"/>
      <c r="CQ151" s="26"/>
      <c r="CR151" s="26"/>
      <c r="CS151" s="26"/>
      <c r="CT151" s="26"/>
      <c r="CU151" s="26"/>
      <c r="CV151" s="27" t="s">
        <v>116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 t="s">
        <v>228</v>
      </c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2">
        <v>1749</v>
      </c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>
        <v>0</v>
      </c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</row>
    <row r="152" spans="1:177" ht="11.25" customHeight="1">
      <c r="A152" s="24" t="s">
        <v>229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5" t="s">
        <v>115</v>
      </c>
      <c r="BY152" s="25"/>
      <c r="BZ152" s="25"/>
      <c r="CA152" s="25"/>
      <c r="CB152" s="25"/>
      <c r="CC152" s="25"/>
      <c r="CD152" s="25"/>
      <c r="CE152" s="25"/>
      <c r="CF152" s="26" t="s">
        <v>351</v>
      </c>
      <c r="CG152" s="26"/>
      <c r="CH152" s="26"/>
      <c r="CI152" s="26"/>
      <c r="CJ152" s="26"/>
      <c r="CK152" s="26"/>
      <c r="CL152" s="26"/>
      <c r="CM152" s="26"/>
      <c r="CN152" s="26" t="s">
        <v>318</v>
      </c>
      <c r="CO152" s="26"/>
      <c r="CP152" s="26"/>
      <c r="CQ152" s="26"/>
      <c r="CR152" s="26"/>
      <c r="CS152" s="26"/>
      <c r="CT152" s="26"/>
      <c r="CU152" s="26"/>
      <c r="CV152" s="27" t="s">
        <v>116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 t="s">
        <v>228</v>
      </c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2">
        <v>19678.13</v>
      </c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>
        <v>0</v>
      </c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</row>
    <row r="153" spans="1:177" ht="11.25" customHeight="1">
      <c r="A153" s="24" t="s">
        <v>229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5" t="s">
        <v>115</v>
      </c>
      <c r="BY153" s="25"/>
      <c r="BZ153" s="25"/>
      <c r="CA153" s="25"/>
      <c r="CB153" s="25"/>
      <c r="CC153" s="25"/>
      <c r="CD153" s="25"/>
      <c r="CE153" s="25"/>
      <c r="CF153" s="36" t="s">
        <v>199</v>
      </c>
      <c r="CG153" s="37"/>
      <c r="CH153" s="37"/>
      <c r="CI153" s="37"/>
      <c r="CJ153" s="37"/>
      <c r="CK153" s="37"/>
      <c r="CL153" s="37"/>
      <c r="CM153" s="38"/>
      <c r="CN153" s="36" t="s">
        <v>190</v>
      </c>
      <c r="CO153" s="37"/>
      <c r="CP153" s="37"/>
      <c r="CQ153" s="37"/>
      <c r="CR153" s="37"/>
      <c r="CS153" s="37"/>
      <c r="CT153" s="37"/>
      <c r="CU153" s="38"/>
      <c r="CV153" s="27" t="s">
        <v>116</v>
      </c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 t="s">
        <v>230</v>
      </c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2">
        <v>4005</v>
      </c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>
        <v>3858.4</v>
      </c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>
        <v>3858.4</v>
      </c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</row>
    <row r="154" spans="1:177" ht="11.25" customHeight="1">
      <c r="A154" s="24" t="s">
        <v>231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5" t="s">
        <v>115</v>
      </c>
      <c r="BY154" s="25"/>
      <c r="BZ154" s="25"/>
      <c r="CA154" s="25"/>
      <c r="CB154" s="25"/>
      <c r="CC154" s="25"/>
      <c r="CD154" s="25"/>
      <c r="CE154" s="25"/>
      <c r="CF154" s="36" t="s">
        <v>199</v>
      </c>
      <c r="CG154" s="37"/>
      <c r="CH154" s="37"/>
      <c r="CI154" s="37"/>
      <c r="CJ154" s="37"/>
      <c r="CK154" s="37"/>
      <c r="CL154" s="37"/>
      <c r="CM154" s="38"/>
      <c r="CN154" s="36" t="s">
        <v>190</v>
      </c>
      <c r="CO154" s="37"/>
      <c r="CP154" s="37"/>
      <c r="CQ154" s="37"/>
      <c r="CR154" s="37"/>
      <c r="CS154" s="37"/>
      <c r="CT154" s="37"/>
      <c r="CU154" s="38"/>
      <c r="CV154" s="27" t="s">
        <v>116</v>
      </c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 t="s">
        <v>228</v>
      </c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2">
        <v>0</v>
      </c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</row>
    <row r="155" spans="1:177" ht="11.25" customHeight="1">
      <c r="A155" s="24" t="s">
        <v>313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7" t="s">
        <v>234</v>
      </c>
      <c r="BY155" s="27"/>
      <c r="BZ155" s="27"/>
      <c r="CA155" s="27"/>
      <c r="CB155" s="27"/>
      <c r="CC155" s="27"/>
      <c r="CD155" s="27"/>
      <c r="CE155" s="27"/>
      <c r="CF155" s="36" t="s">
        <v>272</v>
      </c>
      <c r="CG155" s="37"/>
      <c r="CH155" s="37"/>
      <c r="CI155" s="37"/>
      <c r="CJ155" s="37"/>
      <c r="CK155" s="37"/>
      <c r="CL155" s="37"/>
      <c r="CM155" s="38"/>
      <c r="CN155" s="36" t="s">
        <v>190</v>
      </c>
      <c r="CO155" s="37"/>
      <c r="CP155" s="37"/>
      <c r="CQ155" s="37"/>
      <c r="CR155" s="37"/>
      <c r="CS155" s="37"/>
      <c r="CT155" s="37"/>
      <c r="CU155" s="38"/>
      <c r="CV155" s="27" t="s">
        <v>116</v>
      </c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 t="s">
        <v>228</v>
      </c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2">
        <v>21230</v>
      </c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>
        <v>21450</v>
      </c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</row>
    <row r="156" spans="1:177" ht="12.75" customHeight="1">
      <c r="A156" s="31" t="s">
        <v>176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27"/>
      <c r="BY156" s="27"/>
      <c r="BZ156" s="27"/>
      <c r="CA156" s="27"/>
      <c r="CB156" s="27"/>
      <c r="CC156" s="27"/>
      <c r="CD156" s="27"/>
      <c r="CE156" s="27"/>
      <c r="CF156" s="36" t="s">
        <v>324</v>
      </c>
      <c r="CG156" s="37"/>
      <c r="CH156" s="37"/>
      <c r="CI156" s="37"/>
      <c r="CJ156" s="37"/>
      <c r="CK156" s="37"/>
      <c r="CL156" s="37"/>
      <c r="CM156" s="38"/>
      <c r="CN156" s="36" t="s">
        <v>190</v>
      </c>
      <c r="CO156" s="37"/>
      <c r="CP156" s="37"/>
      <c r="CQ156" s="37"/>
      <c r="CR156" s="37"/>
      <c r="CS156" s="37"/>
      <c r="CT156" s="37"/>
      <c r="CU156" s="38"/>
      <c r="CV156" s="27" t="s">
        <v>116</v>
      </c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 t="s">
        <v>326</v>
      </c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2">
        <v>799973.84</v>
      </c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</row>
    <row r="157" spans="1:177" ht="22.5" customHeight="1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76" t="s">
        <v>118</v>
      </c>
      <c r="BY157" s="76"/>
      <c r="BZ157" s="76"/>
      <c r="CA157" s="76"/>
      <c r="CB157" s="76"/>
      <c r="CC157" s="76"/>
      <c r="CD157" s="76"/>
      <c r="CE157" s="7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76" t="s">
        <v>119</v>
      </c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3" t="s">
        <v>41</v>
      </c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</row>
    <row r="158" spans="1:177" ht="12.75" customHeight="1">
      <c r="A158" s="80" t="s">
        <v>237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27" t="s">
        <v>120</v>
      </c>
      <c r="BY158" s="27"/>
      <c r="BZ158" s="27"/>
      <c r="CA158" s="27"/>
      <c r="CB158" s="27"/>
      <c r="CC158" s="27"/>
      <c r="CD158" s="27"/>
      <c r="CE158" s="27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3" t="s">
        <v>41</v>
      </c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</row>
    <row r="159" spans="1:177" ht="12.75" customHeight="1">
      <c r="A159" s="46" t="s">
        <v>238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27" t="s">
        <v>121</v>
      </c>
      <c r="BY159" s="27"/>
      <c r="BZ159" s="27"/>
      <c r="CA159" s="27"/>
      <c r="CB159" s="27"/>
      <c r="CC159" s="27"/>
      <c r="CD159" s="27"/>
      <c r="CE159" s="27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3" t="s">
        <v>41</v>
      </c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</row>
    <row r="160" spans="1:177" ht="12.75" customHeight="1">
      <c r="A160" s="46" t="s">
        <v>236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27" t="s">
        <v>122</v>
      </c>
      <c r="BY160" s="27"/>
      <c r="BZ160" s="27"/>
      <c r="CA160" s="27"/>
      <c r="CB160" s="27"/>
      <c r="CC160" s="27"/>
      <c r="CD160" s="27"/>
      <c r="CE160" s="27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3" t="s">
        <v>41</v>
      </c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</row>
    <row r="161" spans="1:177" ht="22.5" customHeight="1">
      <c r="A161" s="46" t="s">
        <v>235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76" t="s">
        <v>123</v>
      </c>
      <c r="BY161" s="76"/>
      <c r="BZ161" s="76"/>
      <c r="CA161" s="76"/>
      <c r="CB161" s="76"/>
      <c r="CC161" s="76"/>
      <c r="CD161" s="76"/>
      <c r="CE161" s="7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76" t="s">
        <v>41</v>
      </c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3" t="s">
        <v>41</v>
      </c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</row>
    <row r="162" spans="1:177" ht="11.25" customHeight="1">
      <c r="A162" s="80" t="s">
        <v>177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27" t="s">
        <v>125</v>
      </c>
      <c r="BY162" s="27"/>
      <c r="BZ162" s="27"/>
      <c r="CA162" s="27"/>
      <c r="CB162" s="27"/>
      <c r="CC162" s="27"/>
      <c r="CD162" s="27"/>
      <c r="CE162" s="27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7" t="s">
        <v>126</v>
      </c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3" t="s">
        <v>41</v>
      </c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</row>
    <row r="163" spans="1:177" ht="11.25" customHeight="1">
      <c r="A163" s="46" t="s">
        <v>124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27"/>
      <c r="BY163" s="27"/>
      <c r="BZ163" s="27"/>
      <c r="CA163" s="27"/>
      <c r="CB163" s="27"/>
      <c r="CC163" s="27"/>
      <c r="CD163" s="27"/>
      <c r="CE163" s="27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</row>
    <row r="164" spans="1:177" s="3" customFormat="1" ht="11.25" customHeight="1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</row>
  </sheetData>
  <sheetProtection/>
  <mergeCells count="1376">
    <mergeCell ref="DV132:EH132"/>
    <mergeCell ref="EI132:EU132"/>
    <mergeCell ref="EV132:FH132"/>
    <mergeCell ref="FI132:FU132"/>
    <mergeCell ref="DV131:EH131"/>
    <mergeCell ref="EI131:EU131"/>
    <mergeCell ref="EV131:FH131"/>
    <mergeCell ref="FI131:FU131"/>
    <mergeCell ref="A132:BW132"/>
    <mergeCell ref="BX132:CE132"/>
    <mergeCell ref="CF132:CM132"/>
    <mergeCell ref="CN132:CU132"/>
    <mergeCell ref="CV132:DH132"/>
    <mergeCell ref="DI132:DU132"/>
    <mergeCell ref="DV93:EH93"/>
    <mergeCell ref="EI93:EU93"/>
    <mergeCell ref="EV93:FH93"/>
    <mergeCell ref="FI93:FU93"/>
    <mergeCell ref="A131:BW131"/>
    <mergeCell ref="BX131:CE131"/>
    <mergeCell ref="CF131:CM131"/>
    <mergeCell ref="CN131:CU131"/>
    <mergeCell ref="CV131:DH131"/>
    <mergeCell ref="DI131:DU131"/>
    <mergeCell ref="DV84:EH84"/>
    <mergeCell ref="EI84:EU84"/>
    <mergeCell ref="EV84:FH84"/>
    <mergeCell ref="FI84:FU84"/>
    <mergeCell ref="A93:BW93"/>
    <mergeCell ref="BX93:CE93"/>
    <mergeCell ref="CF93:CM93"/>
    <mergeCell ref="CN93:CU93"/>
    <mergeCell ref="CV93:DH93"/>
    <mergeCell ref="DI93:DU93"/>
    <mergeCell ref="A84:BW84"/>
    <mergeCell ref="BX84:CE84"/>
    <mergeCell ref="CF84:CM84"/>
    <mergeCell ref="CN84:CU84"/>
    <mergeCell ref="CV84:DH84"/>
    <mergeCell ref="DI84:DU84"/>
    <mergeCell ref="DV143:EH143"/>
    <mergeCell ref="EI143:EU143"/>
    <mergeCell ref="EV143:FH143"/>
    <mergeCell ref="FI143:FU143"/>
    <mergeCell ref="A143:BW143"/>
    <mergeCell ref="BX143:CE143"/>
    <mergeCell ref="CF143:CM143"/>
    <mergeCell ref="CN143:CU143"/>
    <mergeCell ref="CV143:DH143"/>
    <mergeCell ref="DI143:DU143"/>
    <mergeCell ref="DV136:EH136"/>
    <mergeCell ref="EI136:EU136"/>
    <mergeCell ref="EV136:FH136"/>
    <mergeCell ref="FI136:FU136"/>
    <mergeCell ref="DV130:EH130"/>
    <mergeCell ref="EI130:EU130"/>
    <mergeCell ref="EV130:FH130"/>
    <mergeCell ref="FI130:FU130"/>
    <mergeCell ref="EV134:FH134"/>
    <mergeCell ref="FI134:FU134"/>
    <mergeCell ref="A136:BW136"/>
    <mergeCell ref="BX136:CE136"/>
    <mergeCell ref="CF136:CM136"/>
    <mergeCell ref="CN136:CU136"/>
    <mergeCell ref="CV136:DH136"/>
    <mergeCell ref="DI136:DU136"/>
    <mergeCell ref="DV92:EH92"/>
    <mergeCell ref="EI92:EU92"/>
    <mergeCell ref="EV92:FH92"/>
    <mergeCell ref="FI92:FU92"/>
    <mergeCell ref="A130:BW130"/>
    <mergeCell ref="BX130:CE130"/>
    <mergeCell ref="CF130:CM130"/>
    <mergeCell ref="CN130:CU130"/>
    <mergeCell ref="CV130:DH130"/>
    <mergeCell ref="DI130:DU130"/>
    <mergeCell ref="DV83:EH83"/>
    <mergeCell ref="EI83:EU83"/>
    <mergeCell ref="EV83:FH83"/>
    <mergeCell ref="FI83:FU83"/>
    <mergeCell ref="A92:BW92"/>
    <mergeCell ref="BX92:CE92"/>
    <mergeCell ref="CF92:CM92"/>
    <mergeCell ref="CN92:CU92"/>
    <mergeCell ref="CV92:DH92"/>
    <mergeCell ref="DI92:DU92"/>
    <mergeCell ref="A83:BW83"/>
    <mergeCell ref="BX83:CE83"/>
    <mergeCell ref="CF83:CM83"/>
    <mergeCell ref="CN83:CU83"/>
    <mergeCell ref="CV83:DH83"/>
    <mergeCell ref="DI83:DU83"/>
    <mergeCell ref="FI86:FU86"/>
    <mergeCell ref="A123:BW123"/>
    <mergeCell ref="A86:BW86"/>
    <mergeCell ref="BX86:CE86"/>
    <mergeCell ref="CF86:CM86"/>
    <mergeCell ref="CN86:CU86"/>
    <mergeCell ref="CV86:DH86"/>
    <mergeCell ref="DI86:DU86"/>
    <mergeCell ref="EV120:FH120"/>
    <mergeCell ref="FI120:FU120"/>
    <mergeCell ref="EV148:FH148"/>
    <mergeCell ref="FI148:FU148"/>
    <mergeCell ref="A149:BW149"/>
    <mergeCell ref="BX148:CE148"/>
    <mergeCell ref="CF148:CM148"/>
    <mergeCell ref="CN148:CU148"/>
    <mergeCell ref="CV148:DH148"/>
    <mergeCell ref="EV149:FH149"/>
    <mergeCell ref="DV69:EH69"/>
    <mergeCell ref="EI69:EU69"/>
    <mergeCell ref="EV69:FH69"/>
    <mergeCell ref="FI69:FU69"/>
    <mergeCell ref="DV120:EH120"/>
    <mergeCell ref="DV86:EH86"/>
    <mergeCell ref="EI86:EU86"/>
    <mergeCell ref="EV86:FH86"/>
    <mergeCell ref="EI120:EU120"/>
    <mergeCell ref="DV119:EH119"/>
    <mergeCell ref="DV122:EH122"/>
    <mergeCell ref="DI148:DU148"/>
    <mergeCell ref="DV134:EH134"/>
    <mergeCell ref="EI134:EU134"/>
    <mergeCell ref="DI128:DU128"/>
    <mergeCell ref="DV140:EH140"/>
    <mergeCell ref="EI140:EU140"/>
    <mergeCell ref="EI122:EU122"/>
    <mergeCell ref="DV148:EH148"/>
    <mergeCell ref="EI148:EU148"/>
    <mergeCell ref="A135:BW135"/>
    <mergeCell ref="BX134:CE134"/>
    <mergeCell ref="CF134:CM134"/>
    <mergeCell ref="CN134:CU134"/>
    <mergeCell ref="CV134:DH134"/>
    <mergeCell ref="DI134:DU134"/>
    <mergeCell ref="A69:BW69"/>
    <mergeCell ref="BX69:CE69"/>
    <mergeCell ref="CF69:CM69"/>
    <mergeCell ref="CN69:CU69"/>
    <mergeCell ref="CV69:DH69"/>
    <mergeCell ref="DI69:DU69"/>
    <mergeCell ref="A120:BW120"/>
    <mergeCell ref="BX120:CE120"/>
    <mergeCell ref="CF120:CM120"/>
    <mergeCell ref="CN120:CU120"/>
    <mergeCell ref="CV120:DH120"/>
    <mergeCell ref="DI120:DU120"/>
    <mergeCell ref="DV154:EH154"/>
    <mergeCell ref="EI154:EU154"/>
    <mergeCell ref="EV154:FH154"/>
    <mergeCell ref="FI154:FU154"/>
    <mergeCell ref="A155:BW155"/>
    <mergeCell ref="BX154:CE154"/>
    <mergeCell ref="CF154:CM154"/>
    <mergeCell ref="CN154:CU154"/>
    <mergeCell ref="CV154:DH154"/>
    <mergeCell ref="DI154:DU154"/>
    <mergeCell ref="FI122:FU122"/>
    <mergeCell ref="EI119:EU119"/>
    <mergeCell ref="EV119:FH119"/>
    <mergeCell ref="FI119:FU119"/>
    <mergeCell ref="A119:BW119"/>
    <mergeCell ref="BX119:CE119"/>
    <mergeCell ref="CF119:CM119"/>
    <mergeCell ref="CN119:CU119"/>
    <mergeCell ref="CV119:DH119"/>
    <mergeCell ref="DI119:DU119"/>
    <mergeCell ref="EI65:EU65"/>
    <mergeCell ref="EV128:FH128"/>
    <mergeCell ref="FI128:FU128"/>
    <mergeCell ref="EV65:FH65"/>
    <mergeCell ref="FI65:FU65"/>
    <mergeCell ref="A129:BW129"/>
    <mergeCell ref="BX128:CE128"/>
    <mergeCell ref="CF128:CM128"/>
    <mergeCell ref="CN128:CU128"/>
    <mergeCell ref="CV128:DH128"/>
    <mergeCell ref="DI64:DU64"/>
    <mergeCell ref="EV64:FH64"/>
    <mergeCell ref="FI64:FU64"/>
    <mergeCell ref="A65:BW65"/>
    <mergeCell ref="BX65:CE65"/>
    <mergeCell ref="CF65:CM65"/>
    <mergeCell ref="CN65:CU65"/>
    <mergeCell ref="CV65:DH65"/>
    <mergeCell ref="DI65:DU65"/>
    <mergeCell ref="DV65:EH65"/>
    <mergeCell ref="FI140:FU140"/>
    <mergeCell ref="DV139:EH139"/>
    <mergeCell ref="EI139:EU139"/>
    <mergeCell ref="EV139:FH139"/>
    <mergeCell ref="FI139:FU139"/>
    <mergeCell ref="A64:BW64"/>
    <mergeCell ref="BX64:CE64"/>
    <mergeCell ref="CF64:CM64"/>
    <mergeCell ref="CN64:CU64"/>
    <mergeCell ref="CV64:DH64"/>
    <mergeCell ref="BX140:CE140"/>
    <mergeCell ref="CF140:CM140"/>
    <mergeCell ref="CN140:CU140"/>
    <mergeCell ref="CV140:DH140"/>
    <mergeCell ref="DI140:DU140"/>
    <mergeCell ref="EV140:FH140"/>
    <mergeCell ref="A122:BW122"/>
    <mergeCell ref="BX122:CE122"/>
    <mergeCell ref="CF122:CM122"/>
    <mergeCell ref="CN122:CU122"/>
    <mergeCell ref="CV122:DH122"/>
    <mergeCell ref="DI122:DU122"/>
    <mergeCell ref="EV122:FH122"/>
    <mergeCell ref="EV147:FH147"/>
    <mergeCell ref="DI146:DU146"/>
    <mergeCell ref="DV146:EH146"/>
    <mergeCell ref="EI146:EU146"/>
    <mergeCell ref="EV135:FH135"/>
    <mergeCell ref="EV126:FH126"/>
    <mergeCell ref="EV123:FH123"/>
    <mergeCell ref="DV128:EH128"/>
    <mergeCell ref="EI128:EU128"/>
    <mergeCell ref="A140:BW140"/>
    <mergeCell ref="BX139:CE139"/>
    <mergeCell ref="FI146:FU146"/>
    <mergeCell ref="CN123:CU123"/>
    <mergeCell ref="CV123:DH123"/>
    <mergeCell ref="DI123:DU123"/>
    <mergeCell ref="FI123:FU123"/>
    <mergeCell ref="BX123:CE123"/>
    <mergeCell ref="CF123:CM123"/>
    <mergeCell ref="A141:BW141"/>
    <mergeCell ref="A128:BW128"/>
    <mergeCell ref="BX127:CE127"/>
    <mergeCell ref="CF127:CM127"/>
    <mergeCell ref="CN127:CU127"/>
    <mergeCell ref="CV127:DH127"/>
    <mergeCell ref="DI127:DU127"/>
    <mergeCell ref="A127:BW127"/>
    <mergeCell ref="DV153:EH153"/>
    <mergeCell ref="EI153:EU153"/>
    <mergeCell ref="EV153:FH153"/>
    <mergeCell ref="FI153:FU153"/>
    <mergeCell ref="A148:BW148"/>
    <mergeCell ref="BX147:CE147"/>
    <mergeCell ref="CF147:CM147"/>
    <mergeCell ref="CN147:CU147"/>
    <mergeCell ref="CV147:DH147"/>
    <mergeCell ref="DI147:DU147"/>
    <mergeCell ref="DI118:DU118"/>
    <mergeCell ref="DV118:EH118"/>
    <mergeCell ref="EI118:EU118"/>
    <mergeCell ref="EV118:FH118"/>
    <mergeCell ref="FI118:FU118"/>
    <mergeCell ref="A154:BW154"/>
    <mergeCell ref="BX153:CE153"/>
    <mergeCell ref="CF153:CM153"/>
    <mergeCell ref="CN153:CU153"/>
    <mergeCell ref="CV153:DH153"/>
    <mergeCell ref="DI117:DU117"/>
    <mergeCell ref="DV117:EH117"/>
    <mergeCell ref="EI117:EU117"/>
    <mergeCell ref="EV117:FH117"/>
    <mergeCell ref="FI117:FU117"/>
    <mergeCell ref="A118:BW118"/>
    <mergeCell ref="BX118:CE118"/>
    <mergeCell ref="CF118:CM118"/>
    <mergeCell ref="CN118:CU118"/>
    <mergeCell ref="CV118:DH118"/>
    <mergeCell ref="DI116:DU116"/>
    <mergeCell ref="DV116:EH116"/>
    <mergeCell ref="EI116:EU116"/>
    <mergeCell ref="EV116:FH116"/>
    <mergeCell ref="FI116:FU116"/>
    <mergeCell ref="A117:BW117"/>
    <mergeCell ref="BX117:CE117"/>
    <mergeCell ref="CF117:CM117"/>
    <mergeCell ref="CN117:CU117"/>
    <mergeCell ref="CV117:DH117"/>
    <mergeCell ref="DI115:DU115"/>
    <mergeCell ref="DV115:EH115"/>
    <mergeCell ref="EI115:EU115"/>
    <mergeCell ref="EV115:FH115"/>
    <mergeCell ref="FI115:FU115"/>
    <mergeCell ref="A116:BW116"/>
    <mergeCell ref="BX116:CE116"/>
    <mergeCell ref="CF116:CM116"/>
    <mergeCell ref="CN116:CU116"/>
    <mergeCell ref="CV116:DH116"/>
    <mergeCell ref="DI114:DU114"/>
    <mergeCell ref="DV114:EH114"/>
    <mergeCell ref="EI114:EU114"/>
    <mergeCell ref="EV114:FH114"/>
    <mergeCell ref="FI114:FU114"/>
    <mergeCell ref="A115:BW115"/>
    <mergeCell ref="BX115:CE115"/>
    <mergeCell ref="CF115:CM115"/>
    <mergeCell ref="CN115:CU115"/>
    <mergeCell ref="CV115:DH115"/>
    <mergeCell ref="DI113:DU113"/>
    <mergeCell ref="DV113:EH113"/>
    <mergeCell ref="EI113:EU113"/>
    <mergeCell ref="EV113:FH113"/>
    <mergeCell ref="FI113:FU113"/>
    <mergeCell ref="A114:BW114"/>
    <mergeCell ref="BX114:CE114"/>
    <mergeCell ref="CF114:CM114"/>
    <mergeCell ref="CN114:CU114"/>
    <mergeCell ref="CV114:DH114"/>
    <mergeCell ref="DI112:DU112"/>
    <mergeCell ref="DV112:EH112"/>
    <mergeCell ref="EI112:EU112"/>
    <mergeCell ref="EV112:FH112"/>
    <mergeCell ref="FI112:FU112"/>
    <mergeCell ref="A113:BW113"/>
    <mergeCell ref="BX113:CE113"/>
    <mergeCell ref="CF113:CM113"/>
    <mergeCell ref="CN113:CU113"/>
    <mergeCell ref="CV113:DH113"/>
    <mergeCell ref="DV111:EH111"/>
    <mergeCell ref="EI111:EU111"/>
    <mergeCell ref="EV146:FH146"/>
    <mergeCell ref="EV111:FH111"/>
    <mergeCell ref="FI111:FU111"/>
    <mergeCell ref="A112:BW112"/>
    <mergeCell ref="BX112:CE112"/>
    <mergeCell ref="CF112:CM112"/>
    <mergeCell ref="CN112:CU112"/>
    <mergeCell ref="CV112:DH112"/>
    <mergeCell ref="A111:BW111"/>
    <mergeCell ref="BX111:CE111"/>
    <mergeCell ref="CF111:CM111"/>
    <mergeCell ref="CN111:CU111"/>
    <mergeCell ref="CV111:DH111"/>
    <mergeCell ref="DI111:DU111"/>
    <mergeCell ref="A147:BW147"/>
    <mergeCell ref="BX146:CE146"/>
    <mergeCell ref="CF146:CM146"/>
    <mergeCell ref="CN146:CU146"/>
    <mergeCell ref="CV146:DH146"/>
    <mergeCell ref="A150:BW150"/>
    <mergeCell ref="BX149:CE149"/>
    <mergeCell ref="CF149:CM149"/>
    <mergeCell ref="CN149:CU149"/>
    <mergeCell ref="CV149:DH149"/>
    <mergeCell ref="BX138:CE138"/>
    <mergeCell ref="DV149:EH149"/>
    <mergeCell ref="EI149:EU149"/>
    <mergeCell ref="EV150:FH150"/>
    <mergeCell ref="EV142:FH142"/>
    <mergeCell ref="FI142:FU142"/>
    <mergeCell ref="DI149:DU149"/>
    <mergeCell ref="FI149:FU149"/>
    <mergeCell ref="DV147:EH147"/>
    <mergeCell ref="EI147:EU147"/>
    <mergeCell ref="FI135:FU135"/>
    <mergeCell ref="A146:BW146"/>
    <mergeCell ref="BX142:CE142"/>
    <mergeCell ref="CF142:CM142"/>
    <mergeCell ref="CN142:CU142"/>
    <mergeCell ref="CV142:DH142"/>
    <mergeCell ref="DI142:DU142"/>
    <mergeCell ref="DV142:EH142"/>
    <mergeCell ref="EI142:EU142"/>
    <mergeCell ref="CF138:CM138"/>
    <mergeCell ref="A126:BW126"/>
    <mergeCell ref="FI126:FU126"/>
    <mergeCell ref="A138:BW138"/>
    <mergeCell ref="BX135:CE135"/>
    <mergeCell ref="CF135:CM135"/>
    <mergeCell ref="CN135:CU135"/>
    <mergeCell ref="CV135:DH135"/>
    <mergeCell ref="DI135:DU135"/>
    <mergeCell ref="DV135:EH135"/>
    <mergeCell ref="EI135:EU135"/>
    <mergeCell ref="EI123:EU123"/>
    <mergeCell ref="DV126:EH126"/>
    <mergeCell ref="EI126:EU126"/>
    <mergeCell ref="BX126:CE126"/>
    <mergeCell ref="CF126:CM126"/>
    <mergeCell ref="CN126:CU126"/>
    <mergeCell ref="CV126:DH126"/>
    <mergeCell ref="DI126:DU126"/>
    <mergeCell ref="DV125:EH125"/>
    <mergeCell ref="EI125:EU125"/>
    <mergeCell ref="DV121:EH121"/>
    <mergeCell ref="EI121:EU121"/>
    <mergeCell ref="A139:BW139"/>
    <mergeCell ref="EV121:FH121"/>
    <mergeCell ref="FI121:FU121"/>
    <mergeCell ref="DV127:EH127"/>
    <mergeCell ref="EI127:EU127"/>
    <mergeCell ref="EV127:FH127"/>
    <mergeCell ref="FI127:FU127"/>
    <mergeCell ref="DV123:EH123"/>
    <mergeCell ref="A121:BW121"/>
    <mergeCell ref="BX121:CE121"/>
    <mergeCell ref="CF121:CM121"/>
    <mergeCell ref="CN121:CU121"/>
    <mergeCell ref="CV121:DH121"/>
    <mergeCell ref="DI121:DU121"/>
    <mergeCell ref="DV101:EH101"/>
    <mergeCell ref="EI101:EU101"/>
    <mergeCell ref="EV101:FH101"/>
    <mergeCell ref="FI101:FU101"/>
    <mergeCell ref="A151:BW151"/>
    <mergeCell ref="BX150:CE150"/>
    <mergeCell ref="CF150:CM150"/>
    <mergeCell ref="CN150:CU150"/>
    <mergeCell ref="CV150:DH150"/>
    <mergeCell ref="DI150:DU150"/>
    <mergeCell ref="DV85:EH85"/>
    <mergeCell ref="EI85:EU85"/>
    <mergeCell ref="EV85:FH85"/>
    <mergeCell ref="FI85:FU85"/>
    <mergeCell ref="A101:BW101"/>
    <mergeCell ref="BX101:CE101"/>
    <mergeCell ref="CF101:CM101"/>
    <mergeCell ref="CN101:CU101"/>
    <mergeCell ref="CV101:DH101"/>
    <mergeCell ref="DI101:DU101"/>
    <mergeCell ref="DV91:EH91"/>
    <mergeCell ref="EI91:EU91"/>
    <mergeCell ref="EV91:FH91"/>
    <mergeCell ref="FI91:FU91"/>
    <mergeCell ref="A85:BW85"/>
    <mergeCell ref="BX85:CE85"/>
    <mergeCell ref="CF85:CM85"/>
    <mergeCell ref="CN85:CU85"/>
    <mergeCell ref="CV85:DH85"/>
    <mergeCell ref="DI85:DU85"/>
    <mergeCell ref="DV82:EH82"/>
    <mergeCell ref="EI82:EU82"/>
    <mergeCell ref="EV82:FH82"/>
    <mergeCell ref="FI82:FU82"/>
    <mergeCell ref="A91:BW91"/>
    <mergeCell ref="BX91:CE91"/>
    <mergeCell ref="CF91:CM91"/>
    <mergeCell ref="CN91:CU91"/>
    <mergeCell ref="CV91:DH91"/>
    <mergeCell ref="DI91:DU91"/>
    <mergeCell ref="A82:BW82"/>
    <mergeCell ref="BX82:CE82"/>
    <mergeCell ref="CF82:CM82"/>
    <mergeCell ref="CN82:CU82"/>
    <mergeCell ref="CV82:DH82"/>
    <mergeCell ref="DI82:DU82"/>
    <mergeCell ref="DV51:EH51"/>
    <mergeCell ref="EI51:EU51"/>
    <mergeCell ref="EV51:FH51"/>
    <mergeCell ref="FI51:FU51"/>
    <mergeCell ref="CV62:DH62"/>
    <mergeCell ref="DI62:DU62"/>
    <mergeCell ref="DV62:EH62"/>
    <mergeCell ref="EI62:EU62"/>
    <mergeCell ref="EV62:FH62"/>
    <mergeCell ref="FI62:FU62"/>
    <mergeCell ref="DV42:EH42"/>
    <mergeCell ref="EI42:EU42"/>
    <mergeCell ref="EV42:FH42"/>
    <mergeCell ref="FI42:FU42"/>
    <mergeCell ref="A51:BW51"/>
    <mergeCell ref="BX51:CE51"/>
    <mergeCell ref="CF51:CM51"/>
    <mergeCell ref="CN51:CU51"/>
    <mergeCell ref="CV51:DH51"/>
    <mergeCell ref="DI51:DU51"/>
    <mergeCell ref="DV41:EH41"/>
    <mergeCell ref="EI41:EU41"/>
    <mergeCell ref="EV41:FH41"/>
    <mergeCell ref="FI41:FU41"/>
    <mergeCell ref="A42:BW42"/>
    <mergeCell ref="BX42:CE42"/>
    <mergeCell ref="CF42:CM42"/>
    <mergeCell ref="CN42:CU42"/>
    <mergeCell ref="CV42:DH42"/>
    <mergeCell ref="DI42:DU42"/>
    <mergeCell ref="A41:BW41"/>
    <mergeCell ref="BX41:CE41"/>
    <mergeCell ref="CF41:CM41"/>
    <mergeCell ref="CN41:CU41"/>
    <mergeCell ref="CV41:DH41"/>
    <mergeCell ref="DI41:DU41"/>
    <mergeCell ref="A62:BW62"/>
    <mergeCell ref="CF62:CM62"/>
    <mergeCell ref="CN62:CU62"/>
    <mergeCell ref="BX60:CE60"/>
    <mergeCell ref="BX62:CE62"/>
    <mergeCell ref="A61:BW61"/>
    <mergeCell ref="BX61:CE61"/>
    <mergeCell ref="A60:BW60"/>
    <mergeCell ref="CF60:CM60"/>
    <mergeCell ref="CN60:CU60"/>
    <mergeCell ref="FI60:FU60"/>
    <mergeCell ref="A52:BW52"/>
    <mergeCell ref="BX52:CE52"/>
    <mergeCell ref="CF52:CM52"/>
    <mergeCell ref="CV52:DH52"/>
    <mergeCell ref="DI52:DU52"/>
    <mergeCell ref="DV52:EH52"/>
    <mergeCell ref="EI52:EU52"/>
    <mergeCell ref="EV52:FH52"/>
    <mergeCell ref="FI52:FU52"/>
    <mergeCell ref="DI50:DU50"/>
    <mergeCell ref="DV50:EH50"/>
    <mergeCell ref="EI50:EU50"/>
    <mergeCell ref="EV50:FH50"/>
    <mergeCell ref="FI50:FU50"/>
    <mergeCell ref="CV60:DH60"/>
    <mergeCell ref="DI60:DU60"/>
    <mergeCell ref="DV60:EH60"/>
    <mergeCell ref="EI60:EU60"/>
    <mergeCell ref="EV60:FH60"/>
    <mergeCell ref="DI49:DU49"/>
    <mergeCell ref="DV49:EH49"/>
    <mergeCell ref="EI49:EU49"/>
    <mergeCell ref="EV49:FH49"/>
    <mergeCell ref="FI49:FU49"/>
    <mergeCell ref="A50:BW50"/>
    <mergeCell ref="BX50:CE50"/>
    <mergeCell ref="CF50:CM50"/>
    <mergeCell ref="CN50:CU50"/>
    <mergeCell ref="CV50:DH50"/>
    <mergeCell ref="DI48:DU48"/>
    <mergeCell ref="DV48:EH48"/>
    <mergeCell ref="EI48:EU48"/>
    <mergeCell ref="EV48:FH48"/>
    <mergeCell ref="FI48:FU48"/>
    <mergeCell ref="A49:BW49"/>
    <mergeCell ref="BX49:CE49"/>
    <mergeCell ref="CF49:CM49"/>
    <mergeCell ref="CN49:CU49"/>
    <mergeCell ref="CV49:DH49"/>
    <mergeCell ref="DI47:DU47"/>
    <mergeCell ref="DV47:EH47"/>
    <mergeCell ref="EI47:EU47"/>
    <mergeCell ref="EV47:FH47"/>
    <mergeCell ref="FI47:FU47"/>
    <mergeCell ref="A48:BW48"/>
    <mergeCell ref="BX48:CE48"/>
    <mergeCell ref="CF48:CM48"/>
    <mergeCell ref="CN48:CU48"/>
    <mergeCell ref="CV48:DH48"/>
    <mergeCell ref="DI44:DU44"/>
    <mergeCell ref="DV44:EH44"/>
    <mergeCell ref="EI44:EU44"/>
    <mergeCell ref="EV44:FH44"/>
    <mergeCell ref="FI44:FU44"/>
    <mergeCell ref="A47:BW47"/>
    <mergeCell ref="BX47:CE47"/>
    <mergeCell ref="CF47:CM47"/>
    <mergeCell ref="CN47:CU47"/>
    <mergeCell ref="CV47:DH47"/>
    <mergeCell ref="DI43:DU43"/>
    <mergeCell ref="DV43:EH43"/>
    <mergeCell ref="EI43:EU43"/>
    <mergeCell ref="EV43:FH43"/>
    <mergeCell ref="FI43:FU43"/>
    <mergeCell ref="A44:BW44"/>
    <mergeCell ref="BX44:CE44"/>
    <mergeCell ref="CF44:CM44"/>
    <mergeCell ref="CN44:CU44"/>
    <mergeCell ref="CV44:DH44"/>
    <mergeCell ref="FI163:FU163"/>
    <mergeCell ref="A164:BW164"/>
    <mergeCell ref="BX163:CE163"/>
    <mergeCell ref="CV163:DH163"/>
    <mergeCell ref="DI163:DU163"/>
    <mergeCell ref="A43:BW43"/>
    <mergeCell ref="BX43:CE43"/>
    <mergeCell ref="CF43:CM43"/>
    <mergeCell ref="CN43:CU43"/>
    <mergeCell ref="CV43:DH43"/>
    <mergeCell ref="DV162:EH162"/>
    <mergeCell ref="EI162:EU162"/>
    <mergeCell ref="EV162:FH162"/>
    <mergeCell ref="CF162:CM162"/>
    <mergeCell ref="CF163:CM163"/>
    <mergeCell ref="CN162:CU162"/>
    <mergeCell ref="CN163:CU163"/>
    <mergeCell ref="DV163:EH163"/>
    <mergeCell ref="EI163:EU163"/>
    <mergeCell ref="EV163:FH163"/>
    <mergeCell ref="FI162:FU162"/>
    <mergeCell ref="A163:BW163"/>
    <mergeCell ref="BX162:CE162"/>
    <mergeCell ref="CV162:DH162"/>
    <mergeCell ref="DI162:DU162"/>
    <mergeCell ref="DV161:EH161"/>
    <mergeCell ref="EI161:EU161"/>
    <mergeCell ref="EV161:FH161"/>
    <mergeCell ref="FI161:FU161"/>
    <mergeCell ref="A162:BW162"/>
    <mergeCell ref="BX161:CE161"/>
    <mergeCell ref="CV161:DH161"/>
    <mergeCell ref="DI161:DU161"/>
    <mergeCell ref="DV160:EH160"/>
    <mergeCell ref="EI160:EU160"/>
    <mergeCell ref="EV160:FH160"/>
    <mergeCell ref="CF160:CM160"/>
    <mergeCell ref="CF161:CM161"/>
    <mergeCell ref="CN160:CU160"/>
    <mergeCell ref="CN161:CU161"/>
    <mergeCell ref="FI160:FU160"/>
    <mergeCell ref="A161:BW161"/>
    <mergeCell ref="BX160:CE160"/>
    <mergeCell ref="CV160:DH160"/>
    <mergeCell ref="DI160:DU160"/>
    <mergeCell ref="DV159:EH159"/>
    <mergeCell ref="EI159:EU159"/>
    <mergeCell ref="EV159:FH159"/>
    <mergeCell ref="FI159:FU159"/>
    <mergeCell ref="A160:BW160"/>
    <mergeCell ref="BX159:CE159"/>
    <mergeCell ref="CV159:DH159"/>
    <mergeCell ref="DI159:DU159"/>
    <mergeCell ref="DV158:EH158"/>
    <mergeCell ref="EI158:EU158"/>
    <mergeCell ref="EV158:FH158"/>
    <mergeCell ref="CF158:CM158"/>
    <mergeCell ref="CF159:CM159"/>
    <mergeCell ref="CN158:CU158"/>
    <mergeCell ref="CN159:CU159"/>
    <mergeCell ref="FI158:FU158"/>
    <mergeCell ref="A159:BW159"/>
    <mergeCell ref="BX158:CE158"/>
    <mergeCell ref="CV158:DH158"/>
    <mergeCell ref="DI158:DU158"/>
    <mergeCell ref="DV157:EH157"/>
    <mergeCell ref="EI157:EU157"/>
    <mergeCell ref="EV157:FH157"/>
    <mergeCell ref="FI157:FU157"/>
    <mergeCell ref="A158:BW158"/>
    <mergeCell ref="DV155:EH155"/>
    <mergeCell ref="EI155:EU155"/>
    <mergeCell ref="EV155:FH155"/>
    <mergeCell ref="CF155:CM155"/>
    <mergeCell ref="CN155:CU155"/>
    <mergeCell ref="BX157:CE157"/>
    <mergeCell ref="CV157:DH157"/>
    <mergeCell ref="DI157:DU157"/>
    <mergeCell ref="CF157:CM157"/>
    <mergeCell ref="CN157:CU157"/>
    <mergeCell ref="FI155:FU155"/>
    <mergeCell ref="A156:BW156"/>
    <mergeCell ref="BX155:CE155"/>
    <mergeCell ref="CV155:DH155"/>
    <mergeCell ref="DI155:DU155"/>
    <mergeCell ref="DV110:EH110"/>
    <mergeCell ref="EI110:EU110"/>
    <mergeCell ref="EV110:FH110"/>
    <mergeCell ref="FI110:FU110"/>
    <mergeCell ref="A110:BW110"/>
    <mergeCell ref="BX110:CE110"/>
    <mergeCell ref="CV110:DH110"/>
    <mergeCell ref="DI110:DU110"/>
    <mergeCell ref="DV109:EH109"/>
    <mergeCell ref="EI109:EU109"/>
    <mergeCell ref="CF110:CM110"/>
    <mergeCell ref="CN110:CU110"/>
    <mergeCell ref="EV109:FH109"/>
    <mergeCell ref="FI109:FU109"/>
    <mergeCell ref="A109:BW109"/>
    <mergeCell ref="BX109:CE109"/>
    <mergeCell ref="CV109:DH109"/>
    <mergeCell ref="DI109:DU109"/>
    <mergeCell ref="CF109:CM109"/>
    <mergeCell ref="CN109:CU109"/>
    <mergeCell ref="DV108:EH108"/>
    <mergeCell ref="EI108:EU108"/>
    <mergeCell ref="EV108:FH108"/>
    <mergeCell ref="FI108:FU108"/>
    <mergeCell ref="A108:BW108"/>
    <mergeCell ref="BX108:CE108"/>
    <mergeCell ref="CV108:DH108"/>
    <mergeCell ref="DI108:DU108"/>
    <mergeCell ref="CF108:CM108"/>
    <mergeCell ref="CN108:CU108"/>
    <mergeCell ref="DV107:EH107"/>
    <mergeCell ref="EI107:EU107"/>
    <mergeCell ref="EV107:FH107"/>
    <mergeCell ref="FI107:FU107"/>
    <mergeCell ref="A107:BW107"/>
    <mergeCell ref="BX107:CE107"/>
    <mergeCell ref="CV107:DH107"/>
    <mergeCell ref="DI107:DU107"/>
    <mergeCell ref="CF107:CM107"/>
    <mergeCell ref="CN107:CU107"/>
    <mergeCell ref="DV106:EH106"/>
    <mergeCell ref="EI106:EU106"/>
    <mergeCell ref="EV106:FH106"/>
    <mergeCell ref="FI106:FU106"/>
    <mergeCell ref="A106:BW106"/>
    <mergeCell ref="BX106:CE106"/>
    <mergeCell ref="CV106:DH106"/>
    <mergeCell ref="DI106:DU106"/>
    <mergeCell ref="CF106:CM106"/>
    <mergeCell ref="CN106:CU106"/>
    <mergeCell ref="DV105:EH105"/>
    <mergeCell ref="EI105:EU105"/>
    <mergeCell ref="EV105:FH105"/>
    <mergeCell ref="FI105:FU105"/>
    <mergeCell ref="A105:BW105"/>
    <mergeCell ref="BX105:CE105"/>
    <mergeCell ref="CV105:DH105"/>
    <mergeCell ref="DI105:DU105"/>
    <mergeCell ref="CF105:CM105"/>
    <mergeCell ref="CN105:CU105"/>
    <mergeCell ref="DV104:EH104"/>
    <mergeCell ref="EI104:EU104"/>
    <mergeCell ref="EV104:FH104"/>
    <mergeCell ref="FI104:FU104"/>
    <mergeCell ref="A104:BW104"/>
    <mergeCell ref="BX104:CE104"/>
    <mergeCell ref="CV104:DH104"/>
    <mergeCell ref="DI104:DU104"/>
    <mergeCell ref="CF104:CM104"/>
    <mergeCell ref="CN104:CU104"/>
    <mergeCell ref="DV103:EH103"/>
    <mergeCell ref="EI103:EU103"/>
    <mergeCell ref="EV103:FH103"/>
    <mergeCell ref="FI103:FU103"/>
    <mergeCell ref="A103:BW103"/>
    <mergeCell ref="BX103:CE103"/>
    <mergeCell ref="CV103:DH103"/>
    <mergeCell ref="DI103:DU103"/>
    <mergeCell ref="CF103:CM103"/>
    <mergeCell ref="CN103:CU103"/>
    <mergeCell ref="DV102:EH102"/>
    <mergeCell ref="EI102:EU102"/>
    <mergeCell ref="EV102:FH102"/>
    <mergeCell ref="FI102:FU102"/>
    <mergeCell ref="A102:BW102"/>
    <mergeCell ref="BX102:CE102"/>
    <mergeCell ref="CV102:DH102"/>
    <mergeCell ref="DI102:DU102"/>
    <mergeCell ref="CF102:CM102"/>
    <mergeCell ref="CN102:CU102"/>
    <mergeCell ref="DV100:EH100"/>
    <mergeCell ref="EI100:EU100"/>
    <mergeCell ref="EV100:FH100"/>
    <mergeCell ref="FI100:FU100"/>
    <mergeCell ref="A100:BW100"/>
    <mergeCell ref="BX100:CE100"/>
    <mergeCell ref="CV100:DH100"/>
    <mergeCell ref="DI100:DU100"/>
    <mergeCell ref="CF100:CM100"/>
    <mergeCell ref="CN100:CU100"/>
    <mergeCell ref="DV99:EH99"/>
    <mergeCell ref="EI99:EU99"/>
    <mergeCell ref="EV99:FH99"/>
    <mergeCell ref="FI99:FU99"/>
    <mergeCell ref="A99:BW99"/>
    <mergeCell ref="BX99:CE99"/>
    <mergeCell ref="CV99:DH99"/>
    <mergeCell ref="DI99:DU99"/>
    <mergeCell ref="CF99:CM99"/>
    <mergeCell ref="CN99:CU99"/>
    <mergeCell ref="DV98:EH98"/>
    <mergeCell ref="EI98:EU98"/>
    <mergeCell ref="EV98:FH98"/>
    <mergeCell ref="FI98:FU98"/>
    <mergeCell ref="A98:BW98"/>
    <mergeCell ref="BX98:CE98"/>
    <mergeCell ref="CV98:DH98"/>
    <mergeCell ref="DI98:DU98"/>
    <mergeCell ref="CF98:CM98"/>
    <mergeCell ref="CN98:CU98"/>
    <mergeCell ref="DV97:EH97"/>
    <mergeCell ref="EI97:EU97"/>
    <mergeCell ref="EV97:FH97"/>
    <mergeCell ref="FI97:FU97"/>
    <mergeCell ref="A97:BW97"/>
    <mergeCell ref="BX97:CE97"/>
    <mergeCell ref="CV97:DH97"/>
    <mergeCell ref="DI97:DU97"/>
    <mergeCell ref="CF97:CM97"/>
    <mergeCell ref="CN97:CU97"/>
    <mergeCell ref="DV96:EH96"/>
    <mergeCell ref="EI96:EU96"/>
    <mergeCell ref="EV96:FH96"/>
    <mergeCell ref="FI96:FU96"/>
    <mergeCell ref="A96:BW96"/>
    <mergeCell ref="BX96:CE96"/>
    <mergeCell ref="CV96:DH96"/>
    <mergeCell ref="DI96:DU96"/>
    <mergeCell ref="CF96:CM96"/>
    <mergeCell ref="CN96:CU96"/>
    <mergeCell ref="DV95:EH95"/>
    <mergeCell ref="EI95:EU95"/>
    <mergeCell ref="EV95:FH95"/>
    <mergeCell ref="FI95:FU95"/>
    <mergeCell ref="A95:BW95"/>
    <mergeCell ref="BX95:CE95"/>
    <mergeCell ref="CV95:DH95"/>
    <mergeCell ref="DI95:DU95"/>
    <mergeCell ref="CF95:CM95"/>
    <mergeCell ref="CN95:CU95"/>
    <mergeCell ref="DV94:EH94"/>
    <mergeCell ref="EI94:EU94"/>
    <mergeCell ref="EV94:FH94"/>
    <mergeCell ref="FI94:FU94"/>
    <mergeCell ref="A94:BW94"/>
    <mergeCell ref="BX94:CE94"/>
    <mergeCell ref="CV94:DH94"/>
    <mergeCell ref="DI94:DU94"/>
    <mergeCell ref="CF94:CM94"/>
    <mergeCell ref="CN94:CU94"/>
    <mergeCell ref="DV90:EH90"/>
    <mergeCell ref="EI90:EU90"/>
    <mergeCell ref="EV90:FH90"/>
    <mergeCell ref="FI90:FU90"/>
    <mergeCell ref="A90:BW90"/>
    <mergeCell ref="BX90:CE90"/>
    <mergeCell ref="CV90:DH90"/>
    <mergeCell ref="DI90:DU90"/>
    <mergeCell ref="CF90:CM90"/>
    <mergeCell ref="CN90:CU90"/>
    <mergeCell ref="DV89:EH89"/>
    <mergeCell ref="EI89:EU89"/>
    <mergeCell ref="EV89:FH89"/>
    <mergeCell ref="FI89:FU89"/>
    <mergeCell ref="A89:BW89"/>
    <mergeCell ref="BX89:CE89"/>
    <mergeCell ref="CV89:DH89"/>
    <mergeCell ref="DI89:DU89"/>
    <mergeCell ref="CF89:CM89"/>
    <mergeCell ref="CN89:CU89"/>
    <mergeCell ref="DV88:EH88"/>
    <mergeCell ref="EI88:EU88"/>
    <mergeCell ref="EV88:FH88"/>
    <mergeCell ref="FI88:FU88"/>
    <mergeCell ref="A88:BW88"/>
    <mergeCell ref="BX88:CE88"/>
    <mergeCell ref="CV88:DH88"/>
    <mergeCell ref="DI88:DU88"/>
    <mergeCell ref="CF88:CM88"/>
    <mergeCell ref="CN88:CU88"/>
    <mergeCell ref="DV87:EH87"/>
    <mergeCell ref="EI87:EU87"/>
    <mergeCell ref="EV87:FH87"/>
    <mergeCell ref="FI87:FU87"/>
    <mergeCell ref="A87:BW87"/>
    <mergeCell ref="BX87:CE87"/>
    <mergeCell ref="CV87:DH87"/>
    <mergeCell ref="DI87:DU87"/>
    <mergeCell ref="CF87:CM87"/>
    <mergeCell ref="CN87:CU87"/>
    <mergeCell ref="EV80:FH80"/>
    <mergeCell ref="FI80:FU80"/>
    <mergeCell ref="DI81:DU81"/>
    <mergeCell ref="DV81:EH81"/>
    <mergeCell ref="EI81:EU81"/>
    <mergeCell ref="EV81:FH81"/>
    <mergeCell ref="FI81:FU81"/>
    <mergeCell ref="DI80:DU80"/>
    <mergeCell ref="DV80:EH80"/>
    <mergeCell ref="EI80:EU80"/>
    <mergeCell ref="A80:BW80"/>
    <mergeCell ref="A81:BW81"/>
    <mergeCell ref="BX80:CE80"/>
    <mergeCell ref="CV80:DH80"/>
    <mergeCell ref="BX81:CE81"/>
    <mergeCell ref="CV81:DH81"/>
    <mergeCell ref="CF80:CM80"/>
    <mergeCell ref="CF81:CM81"/>
    <mergeCell ref="CN80:CU80"/>
    <mergeCell ref="CN81:CU81"/>
    <mergeCell ref="FI78:FU78"/>
    <mergeCell ref="A79:BW79"/>
    <mergeCell ref="BX79:CE79"/>
    <mergeCell ref="CV79:DH79"/>
    <mergeCell ref="DI79:DU79"/>
    <mergeCell ref="DV79:EH79"/>
    <mergeCell ref="EI79:EU79"/>
    <mergeCell ref="EV79:FH79"/>
    <mergeCell ref="FI79:FU79"/>
    <mergeCell ref="A78:BW78"/>
    <mergeCell ref="DV77:EH77"/>
    <mergeCell ref="EI77:EU77"/>
    <mergeCell ref="EV77:FH77"/>
    <mergeCell ref="FI77:FU77"/>
    <mergeCell ref="A77:BW77"/>
    <mergeCell ref="BX77:CE77"/>
    <mergeCell ref="CV77:DH77"/>
    <mergeCell ref="DI77:DU77"/>
    <mergeCell ref="CF77:CM77"/>
    <mergeCell ref="CN77:CU77"/>
    <mergeCell ref="DV76:EH76"/>
    <mergeCell ref="EI76:EU76"/>
    <mergeCell ref="EV76:FH76"/>
    <mergeCell ref="FI76:FU76"/>
    <mergeCell ref="A76:BW76"/>
    <mergeCell ref="BX76:CE76"/>
    <mergeCell ref="CV76:DH76"/>
    <mergeCell ref="DI76:DU76"/>
    <mergeCell ref="CF76:CM76"/>
    <mergeCell ref="CN76:CU76"/>
    <mergeCell ref="DV75:EH75"/>
    <mergeCell ref="EI75:EU75"/>
    <mergeCell ref="EV75:FH75"/>
    <mergeCell ref="FI75:FU75"/>
    <mergeCell ref="A75:BW75"/>
    <mergeCell ref="BX75:CE75"/>
    <mergeCell ref="CV75:DH75"/>
    <mergeCell ref="DI75:DU75"/>
    <mergeCell ref="CF75:CM75"/>
    <mergeCell ref="CN75:CU75"/>
    <mergeCell ref="DV74:EH74"/>
    <mergeCell ref="EI74:EU74"/>
    <mergeCell ref="EV74:FH74"/>
    <mergeCell ref="FI74:FU74"/>
    <mergeCell ref="A74:BW74"/>
    <mergeCell ref="BX74:CE74"/>
    <mergeCell ref="CV74:DH74"/>
    <mergeCell ref="DI74:DU74"/>
    <mergeCell ref="CF74:CM74"/>
    <mergeCell ref="CN74:CU74"/>
    <mergeCell ref="DV67:EH67"/>
    <mergeCell ref="EI67:EU67"/>
    <mergeCell ref="EV67:FH67"/>
    <mergeCell ref="FI67:FU67"/>
    <mergeCell ref="A67:BW67"/>
    <mergeCell ref="BX67:CE67"/>
    <mergeCell ref="CV67:DH67"/>
    <mergeCell ref="DI67:DU67"/>
    <mergeCell ref="EV58:FH59"/>
    <mergeCell ref="FI58:FU59"/>
    <mergeCell ref="A58:BW58"/>
    <mergeCell ref="BX58:CE59"/>
    <mergeCell ref="CV58:DH59"/>
    <mergeCell ref="DI58:DU59"/>
    <mergeCell ref="A59:BW59"/>
    <mergeCell ref="DV58:EH59"/>
    <mergeCell ref="EI58:EU59"/>
    <mergeCell ref="DV57:EH57"/>
    <mergeCell ref="EI57:EU57"/>
    <mergeCell ref="EV57:FH57"/>
    <mergeCell ref="FI57:FU57"/>
    <mergeCell ref="A57:BW57"/>
    <mergeCell ref="BX57:CE57"/>
    <mergeCell ref="CV57:DH57"/>
    <mergeCell ref="DI57:DU57"/>
    <mergeCell ref="DV56:EH56"/>
    <mergeCell ref="EI56:EU56"/>
    <mergeCell ref="EV56:FH56"/>
    <mergeCell ref="FI56:FU56"/>
    <mergeCell ref="A56:BW56"/>
    <mergeCell ref="BX56:CE56"/>
    <mergeCell ref="CV56:DH56"/>
    <mergeCell ref="DI56:DU56"/>
    <mergeCell ref="CF56:CM56"/>
    <mergeCell ref="EV55:FH55"/>
    <mergeCell ref="FI55:FU55"/>
    <mergeCell ref="A55:BW55"/>
    <mergeCell ref="BX55:CE55"/>
    <mergeCell ref="CV55:DH55"/>
    <mergeCell ref="DI55:DU55"/>
    <mergeCell ref="CF55:CM55"/>
    <mergeCell ref="A54:BW54"/>
    <mergeCell ref="BX54:CE54"/>
    <mergeCell ref="CV54:DH54"/>
    <mergeCell ref="DI54:DU54"/>
    <mergeCell ref="DV55:EH55"/>
    <mergeCell ref="EI55:EU55"/>
    <mergeCell ref="EI53:EU53"/>
    <mergeCell ref="EV53:FH53"/>
    <mergeCell ref="FI53:FU53"/>
    <mergeCell ref="DV54:EH54"/>
    <mergeCell ref="EI54:EU54"/>
    <mergeCell ref="EV54:FH54"/>
    <mergeCell ref="FI54:FU54"/>
    <mergeCell ref="FI40:FU40"/>
    <mergeCell ref="DI40:DU40"/>
    <mergeCell ref="DV40:EH40"/>
    <mergeCell ref="EI40:EU40"/>
    <mergeCell ref="CV40:DH40"/>
    <mergeCell ref="A53:BW53"/>
    <mergeCell ref="BX53:CE53"/>
    <mergeCell ref="CV53:DH53"/>
    <mergeCell ref="DI53:DU53"/>
    <mergeCell ref="DV53:EH53"/>
    <mergeCell ref="BX78:CE78"/>
    <mergeCell ref="CV78:DH78"/>
    <mergeCell ref="DI78:DU78"/>
    <mergeCell ref="CF53:CM53"/>
    <mergeCell ref="CF54:CM54"/>
    <mergeCell ref="FI37:FU37"/>
    <mergeCell ref="DV38:EH38"/>
    <mergeCell ref="EI38:EU38"/>
    <mergeCell ref="EV38:FH38"/>
    <mergeCell ref="FI38:FU38"/>
    <mergeCell ref="A37:BW37"/>
    <mergeCell ref="BX37:CE37"/>
    <mergeCell ref="CV37:DH37"/>
    <mergeCell ref="DI37:DU37"/>
    <mergeCell ref="A40:BW40"/>
    <mergeCell ref="BX40:CE40"/>
    <mergeCell ref="A38:BW38"/>
    <mergeCell ref="BX38:CE38"/>
    <mergeCell ref="CV38:DH38"/>
    <mergeCell ref="DI38:DU38"/>
    <mergeCell ref="DV78:EH78"/>
    <mergeCell ref="EI78:EU78"/>
    <mergeCell ref="EV78:FH78"/>
    <mergeCell ref="DV36:EH36"/>
    <mergeCell ref="EI36:EU36"/>
    <mergeCell ref="EV36:FH36"/>
    <mergeCell ref="DV37:EH37"/>
    <mergeCell ref="EI37:EU37"/>
    <mergeCell ref="EV37:FH37"/>
    <mergeCell ref="EV40:FH40"/>
    <mergeCell ref="FI36:FU36"/>
    <mergeCell ref="A36:BW36"/>
    <mergeCell ref="BX36:CE36"/>
    <mergeCell ref="CV36:DH36"/>
    <mergeCell ref="DI36:DU36"/>
    <mergeCell ref="DV35:EH35"/>
    <mergeCell ref="EI35:EU35"/>
    <mergeCell ref="EV35:FH35"/>
    <mergeCell ref="FI35:FU35"/>
    <mergeCell ref="A35:BW35"/>
    <mergeCell ref="BX35:CE35"/>
    <mergeCell ref="CV35:DH35"/>
    <mergeCell ref="DI35:DU35"/>
    <mergeCell ref="DV34:EH34"/>
    <mergeCell ref="EI34:EU34"/>
    <mergeCell ref="EV34:FH34"/>
    <mergeCell ref="CN34:CU34"/>
    <mergeCell ref="CN35:CU35"/>
    <mergeCell ref="CF34:CM34"/>
    <mergeCell ref="CF35:CM35"/>
    <mergeCell ref="FI34:FU34"/>
    <mergeCell ref="A34:BW34"/>
    <mergeCell ref="BX34:CE34"/>
    <mergeCell ref="CV34:DH34"/>
    <mergeCell ref="DI34:DU34"/>
    <mergeCell ref="A19:AA19"/>
    <mergeCell ref="AB20:EF20"/>
    <mergeCell ref="K23:EF23"/>
    <mergeCell ref="FI22:FU22"/>
    <mergeCell ref="FI23:FU23"/>
    <mergeCell ref="FI24:FU24"/>
    <mergeCell ref="A26:FU26"/>
    <mergeCell ref="FI18:FU18"/>
    <mergeCell ref="FI19:FU19"/>
    <mergeCell ref="FI20:FU20"/>
    <mergeCell ref="FI21:FU21"/>
    <mergeCell ref="FI16:FU17"/>
    <mergeCell ref="EM12:EY12"/>
    <mergeCell ref="FB12:FU12"/>
    <mergeCell ref="EM13:EN13"/>
    <mergeCell ref="EO13:EQ13"/>
    <mergeCell ref="ER13:ES13"/>
    <mergeCell ref="EU13:FI13"/>
    <mergeCell ref="FJ13:FL13"/>
    <mergeCell ref="FM13:FO13"/>
    <mergeCell ref="FB11:FU11"/>
    <mergeCell ref="EM11:EY11"/>
    <mergeCell ref="EM6:FU6"/>
    <mergeCell ref="DR1:FU1"/>
    <mergeCell ref="DR4:FU4"/>
    <mergeCell ref="DR2:FU2"/>
    <mergeCell ref="EM7:FU7"/>
    <mergeCell ref="EM8:FU8"/>
    <mergeCell ref="EM9:FU9"/>
    <mergeCell ref="EM10:FU10"/>
    <mergeCell ref="EI32:EU32"/>
    <mergeCell ref="EV32:FH32"/>
    <mergeCell ref="FI32:FU32"/>
    <mergeCell ref="A32:BW32"/>
    <mergeCell ref="BX32:CE32"/>
    <mergeCell ref="CV32:DH32"/>
    <mergeCell ref="DI32:DU32"/>
    <mergeCell ref="CN32:CU32"/>
    <mergeCell ref="FI29:FU30"/>
    <mergeCell ref="DV28:FU28"/>
    <mergeCell ref="A31:BW31"/>
    <mergeCell ref="BX31:CE31"/>
    <mergeCell ref="CV31:DH31"/>
    <mergeCell ref="DI31:DU31"/>
    <mergeCell ref="DV31:EH31"/>
    <mergeCell ref="EI31:EU31"/>
    <mergeCell ref="EV31:FH31"/>
    <mergeCell ref="FI31:FU31"/>
    <mergeCell ref="EV29:FA29"/>
    <mergeCell ref="FB29:FD29"/>
    <mergeCell ref="FE29:FH29"/>
    <mergeCell ref="EV30:FH30"/>
    <mergeCell ref="EI29:EN29"/>
    <mergeCell ref="EO29:EQ29"/>
    <mergeCell ref="ER29:EU29"/>
    <mergeCell ref="EI30:EU30"/>
    <mergeCell ref="DI15:DK15"/>
    <mergeCell ref="EB29:ED29"/>
    <mergeCell ref="A28:BW30"/>
    <mergeCell ref="BX28:CE30"/>
    <mergeCell ref="CV28:DH30"/>
    <mergeCell ref="DI28:DU30"/>
    <mergeCell ref="CF28:CM30"/>
    <mergeCell ref="BF16:BH16"/>
    <mergeCell ref="DV30:EH30"/>
    <mergeCell ref="DV29:EA29"/>
    <mergeCell ref="EE29:EH29"/>
    <mergeCell ref="DV32:EH32"/>
    <mergeCell ref="CF36:CM36"/>
    <mergeCell ref="CF37:CM37"/>
    <mergeCell ref="CF38:CM38"/>
    <mergeCell ref="CF40:CM40"/>
    <mergeCell ref="CN28:CU30"/>
    <mergeCell ref="CF31:CM31"/>
    <mergeCell ref="CN31:CU31"/>
    <mergeCell ref="CF32:CM32"/>
    <mergeCell ref="CF78:CM78"/>
    <mergeCell ref="CF79:CM79"/>
    <mergeCell ref="CF57:CM57"/>
    <mergeCell ref="CF58:CM58"/>
    <mergeCell ref="CF59:CM59"/>
    <mergeCell ref="CF67:CM67"/>
    <mergeCell ref="CF61:CM61"/>
    <mergeCell ref="CN53:CU53"/>
    <mergeCell ref="CN54:CU54"/>
    <mergeCell ref="CN55:CU55"/>
    <mergeCell ref="CN56:CU56"/>
    <mergeCell ref="CN36:CU36"/>
    <mergeCell ref="CN37:CU37"/>
    <mergeCell ref="CN38:CU38"/>
    <mergeCell ref="CN40:CU40"/>
    <mergeCell ref="CN52:CU52"/>
    <mergeCell ref="CN78:CU78"/>
    <mergeCell ref="CN57:CU57"/>
    <mergeCell ref="CN58:CU58"/>
    <mergeCell ref="CN59:CU59"/>
    <mergeCell ref="CN67:CU67"/>
    <mergeCell ref="CN79:CU79"/>
    <mergeCell ref="CN61:CU61"/>
    <mergeCell ref="DV156:EH156"/>
    <mergeCell ref="EI156:EU156"/>
    <mergeCell ref="EV156:FH156"/>
    <mergeCell ref="FI156:FU156"/>
    <mergeCell ref="A157:BW157"/>
    <mergeCell ref="BX156:CE156"/>
    <mergeCell ref="CF156:CM156"/>
    <mergeCell ref="CN156:CU156"/>
    <mergeCell ref="CV156:DH156"/>
    <mergeCell ref="DI156:DU156"/>
    <mergeCell ref="CV61:DH61"/>
    <mergeCell ref="DI61:DU61"/>
    <mergeCell ref="DV61:EH61"/>
    <mergeCell ref="EI61:EU61"/>
    <mergeCell ref="EV61:FH61"/>
    <mergeCell ref="FI61:FU61"/>
    <mergeCell ref="A63:BW63"/>
    <mergeCell ref="BX63:CE63"/>
    <mergeCell ref="CF63:CM63"/>
    <mergeCell ref="CN63:CU63"/>
    <mergeCell ref="CV63:DH63"/>
    <mergeCell ref="DI63:DU63"/>
    <mergeCell ref="A66:BW66"/>
    <mergeCell ref="BX66:CE66"/>
    <mergeCell ref="CF66:CM66"/>
    <mergeCell ref="CN66:CU66"/>
    <mergeCell ref="CV66:DH66"/>
    <mergeCell ref="DI66:DU66"/>
    <mergeCell ref="DV66:EH66"/>
    <mergeCell ref="EI66:EU66"/>
    <mergeCell ref="EV66:FH66"/>
    <mergeCell ref="FI66:FU66"/>
    <mergeCell ref="DV63:EH63"/>
    <mergeCell ref="EI63:EU63"/>
    <mergeCell ref="EV63:FH63"/>
    <mergeCell ref="FI63:FU63"/>
    <mergeCell ref="DV64:EH64"/>
    <mergeCell ref="EI64:EU64"/>
    <mergeCell ref="CN138:CU138"/>
    <mergeCell ref="CV138:DH138"/>
    <mergeCell ref="DI138:DU138"/>
    <mergeCell ref="CF139:CM139"/>
    <mergeCell ref="CN139:CU139"/>
    <mergeCell ref="CV139:DH139"/>
    <mergeCell ref="DI139:DU139"/>
    <mergeCell ref="A153:BW153"/>
    <mergeCell ref="BX151:CE151"/>
    <mergeCell ref="CF151:CM151"/>
    <mergeCell ref="CN151:CU151"/>
    <mergeCell ref="CV151:DH151"/>
    <mergeCell ref="DI151:DU151"/>
    <mergeCell ref="DI153:DU153"/>
    <mergeCell ref="EV151:FH151"/>
    <mergeCell ref="FI151:FU151"/>
    <mergeCell ref="DV138:EH138"/>
    <mergeCell ref="EI138:EU138"/>
    <mergeCell ref="EV138:FH138"/>
    <mergeCell ref="FI138:FU138"/>
    <mergeCell ref="DV150:EH150"/>
    <mergeCell ref="EI150:EU150"/>
    <mergeCell ref="FI150:FU150"/>
    <mergeCell ref="FI147:FU147"/>
    <mergeCell ref="DV129:EH129"/>
    <mergeCell ref="EI129:EU129"/>
    <mergeCell ref="EV129:FH129"/>
    <mergeCell ref="FI129:FU129"/>
    <mergeCell ref="A133:BW133"/>
    <mergeCell ref="BX129:CE129"/>
    <mergeCell ref="CF129:CM129"/>
    <mergeCell ref="CN129:CU129"/>
    <mergeCell ref="CV129:DH129"/>
    <mergeCell ref="DI129:DU129"/>
    <mergeCell ref="DV33:EH33"/>
    <mergeCell ref="EI33:EU33"/>
    <mergeCell ref="EV33:FH33"/>
    <mergeCell ref="FI33:FU33"/>
    <mergeCell ref="A33:BW33"/>
    <mergeCell ref="BX33:CE33"/>
    <mergeCell ref="CF33:CM33"/>
    <mergeCell ref="CN33:CU33"/>
    <mergeCell ref="CV33:DH33"/>
    <mergeCell ref="DI33:DU33"/>
    <mergeCell ref="DV133:EH133"/>
    <mergeCell ref="EI133:EU133"/>
    <mergeCell ref="EV133:FH133"/>
    <mergeCell ref="FI133:FU133"/>
    <mergeCell ref="A134:BW134"/>
    <mergeCell ref="BX133:CE133"/>
    <mergeCell ref="CF133:CM133"/>
    <mergeCell ref="CN133:CU133"/>
    <mergeCell ref="CV133:DH133"/>
    <mergeCell ref="DI133:DU133"/>
    <mergeCell ref="DV68:EH68"/>
    <mergeCell ref="EI68:EU68"/>
    <mergeCell ref="EV68:FH68"/>
    <mergeCell ref="FI68:FU68"/>
    <mergeCell ref="A68:BW68"/>
    <mergeCell ref="BX68:CE68"/>
    <mergeCell ref="CF68:CM68"/>
    <mergeCell ref="CN68:CU68"/>
    <mergeCell ref="CV68:DH68"/>
    <mergeCell ref="DI68:DU68"/>
    <mergeCell ref="DV141:EH141"/>
    <mergeCell ref="EI141:EU141"/>
    <mergeCell ref="EV141:FH141"/>
    <mergeCell ref="FI141:FU141"/>
    <mergeCell ref="A142:BW142"/>
    <mergeCell ref="BX141:CE141"/>
    <mergeCell ref="CF141:CM141"/>
    <mergeCell ref="CN141:CU141"/>
    <mergeCell ref="CV141:DH141"/>
    <mergeCell ref="DI141:DU141"/>
    <mergeCell ref="DV70:EH70"/>
    <mergeCell ref="EI70:EU70"/>
    <mergeCell ref="EV70:FH70"/>
    <mergeCell ref="FI70:FU70"/>
    <mergeCell ref="A70:BW70"/>
    <mergeCell ref="BX70:CE70"/>
    <mergeCell ref="CF70:CM70"/>
    <mergeCell ref="CN70:CU70"/>
    <mergeCell ref="CV70:DH70"/>
    <mergeCell ref="DI70:DU70"/>
    <mergeCell ref="A45:BW45"/>
    <mergeCell ref="BX45:CE45"/>
    <mergeCell ref="CF45:CM45"/>
    <mergeCell ref="CN45:CU45"/>
    <mergeCell ref="CV45:DH45"/>
    <mergeCell ref="DI45:DU45"/>
    <mergeCell ref="DV45:EH45"/>
    <mergeCell ref="EI45:EU45"/>
    <mergeCell ref="EV45:FH45"/>
    <mergeCell ref="FI45:FU45"/>
    <mergeCell ref="A46:BW46"/>
    <mergeCell ref="BX46:CE46"/>
    <mergeCell ref="CF46:CM46"/>
    <mergeCell ref="CN46:CU46"/>
    <mergeCell ref="CV46:DH46"/>
    <mergeCell ref="DI46:DU46"/>
    <mergeCell ref="DV46:EH46"/>
    <mergeCell ref="EI46:EU46"/>
    <mergeCell ref="EV46:FH46"/>
    <mergeCell ref="FI46:FU46"/>
    <mergeCell ref="A124:BW124"/>
    <mergeCell ref="BX124:CE124"/>
    <mergeCell ref="CF124:CM124"/>
    <mergeCell ref="CN124:CU124"/>
    <mergeCell ref="CV124:DH124"/>
    <mergeCell ref="DI124:DU124"/>
    <mergeCell ref="A125:BW125"/>
    <mergeCell ref="BX125:CE125"/>
    <mergeCell ref="CF125:CM125"/>
    <mergeCell ref="CN125:CU125"/>
    <mergeCell ref="CV125:DH125"/>
    <mergeCell ref="DI125:DU125"/>
    <mergeCell ref="EV125:FH125"/>
    <mergeCell ref="FI125:FU125"/>
    <mergeCell ref="DV124:EH124"/>
    <mergeCell ref="EI124:EU124"/>
    <mergeCell ref="EV124:FH124"/>
    <mergeCell ref="FI124:FU124"/>
    <mergeCell ref="DV39:EH39"/>
    <mergeCell ref="EI39:EU39"/>
    <mergeCell ref="EV39:FH39"/>
    <mergeCell ref="FI39:FU39"/>
    <mergeCell ref="A39:BW39"/>
    <mergeCell ref="BX39:CE39"/>
    <mergeCell ref="CF39:CM39"/>
    <mergeCell ref="CN39:CU39"/>
    <mergeCell ref="CV39:DH39"/>
    <mergeCell ref="DI39:DU39"/>
    <mergeCell ref="A71:BW71"/>
    <mergeCell ref="BX71:CE71"/>
    <mergeCell ref="CF71:CM71"/>
    <mergeCell ref="CN71:CU71"/>
    <mergeCell ref="CV71:DH71"/>
    <mergeCell ref="DI71:DU71"/>
    <mergeCell ref="DV71:EH71"/>
    <mergeCell ref="EI71:EU71"/>
    <mergeCell ref="EV71:FH71"/>
    <mergeCell ref="FI71:FU71"/>
    <mergeCell ref="A72:BW72"/>
    <mergeCell ref="BX72:CE72"/>
    <mergeCell ref="CF72:CM72"/>
    <mergeCell ref="CN72:CU72"/>
    <mergeCell ref="CV72:DH72"/>
    <mergeCell ref="DI72:DU72"/>
    <mergeCell ref="A73:BW73"/>
    <mergeCell ref="BX73:CE73"/>
    <mergeCell ref="CF73:CM73"/>
    <mergeCell ref="CN73:CU73"/>
    <mergeCell ref="CV73:DH73"/>
    <mergeCell ref="DI73:DU73"/>
    <mergeCell ref="DV73:EH73"/>
    <mergeCell ref="EI73:EU73"/>
    <mergeCell ref="EV73:FH73"/>
    <mergeCell ref="FI73:FU73"/>
    <mergeCell ref="DV72:EH72"/>
    <mergeCell ref="EI72:EU72"/>
    <mergeCell ref="EV72:FH72"/>
    <mergeCell ref="FI72:FU72"/>
    <mergeCell ref="A137:BW137"/>
    <mergeCell ref="BX137:CE137"/>
    <mergeCell ref="CF137:CM137"/>
    <mergeCell ref="CN137:CU137"/>
    <mergeCell ref="CV137:DH137"/>
    <mergeCell ref="DI137:DU137"/>
    <mergeCell ref="DV137:EH137"/>
    <mergeCell ref="EI137:EU137"/>
    <mergeCell ref="EV137:FH137"/>
    <mergeCell ref="FI137:FU137"/>
    <mergeCell ref="A145:BW145"/>
    <mergeCell ref="BX145:CE145"/>
    <mergeCell ref="CF145:CM145"/>
    <mergeCell ref="CN145:CU145"/>
    <mergeCell ref="CV145:DH145"/>
    <mergeCell ref="DI145:DU145"/>
    <mergeCell ref="EV145:FH145"/>
    <mergeCell ref="FI145:FU145"/>
    <mergeCell ref="A152:BW152"/>
    <mergeCell ref="BX152:CE152"/>
    <mergeCell ref="CF152:CM152"/>
    <mergeCell ref="CN152:CU152"/>
    <mergeCell ref="CV152:DH152"/>
    <mergeCell ref="DI152:DU152"/>
    <mergeCell ref="DV151:EH151"/>
    <mergeCell ref="EI151:EU151"/>
    <mergeCell ref="A144:BW144"/>
    <mergeCell ref="BX144:CE144"/>
    <mergeCell ref="CF144:CM144"/>
    <mergeCell ref="CN144:CU144"/>
    <mergeCell ref="CV144:DH144"/>
    <mergeCell ref="DI144:DU144"/>
    <mergeCell ref="DV144:EH144"/>
    <mergeCell ref="EI144:EU144"/>
    <mergeCell ref="EV144:FH144"/>
    <mergeCell ref="FI144:FU144"/>
    <mergeCell ref="DV152:EH152"/>
    <mergeCell ref="EI152:EU152"/>
    <mergeCell ref="EV152:FH152"/>
    <mergeCell ref="FI152:FU152"/>
    <mergeCell ref="DV145:EH145"/>
    <mergeCell ref="EI145:EU145"/>
  </mergeCells>
  <printOptions/>
  <pageMargins left="0.5905511811023623" right="0.5118110236220472" top="0.1968503937007874" bottom="0.31496062992125984" header="0.1968503937007874" footer="0.1968503937007874"/>
  <pageSetup fitToHeight="4" fitToWidth="1" horizontalDpi="600" verticalDpi="600" orientation="landscape" paperSize="9" scale="86" r:id="rId1"/>
  <rowBreaks count="2" manualBreakCount="2">
    <brk id="37" max="160" man="1"/>
    <brk id="10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89"/>
  <sheetViews>
    <sheetView tabSelected="1" view="pageBreakPreview" zoomScale="115" zoomScaleSheetLayoutView="115" workbookViewId="0" topLeftCell="A1">
      <selection activeCell="DF34" sqref="DF34:DR3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2.75" customHeight="1">
      <c r="B1" s="70" t="s">
        <v>252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</row>
    <row r="2" ht="9.75" hidden="1"/>
    <row r="3" spans="1:161" ht="11.25" customHeight="1">
      <c r="A3" s="49" t="s">
        <v>127</v>
      </c>
      <c r="B3" s="49"/>
      <c r="C3" s="49"/>
      <c r="D3" s="49"/>
      <c r="E3" s="49"/>
      <c r="F3" s="49"/>
      <c r="G3" s="49"/>
      <c r="H3" s="49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49" t="s">
        <v>128</v>
      </c>
      <c r="CO3" s="49"/>
      <c r="CP3" s="49"/>
      <c r="CQ3" s="49"/>
      <c r="CR3" s="49"/>
      <c r="CS3" s="49"/>
      <c r="CT3" s="49"/>
      <c r="CU3" s="49"/>
      <c r="CV3" s="49" t="s">
        <v>129</v>
      </c>
      <c r="CW3" s="49"/>
      <c r="CX3" s="49"/>
      <c r="CY3" s="49"/>
      <c r="CZ3" s="49"/>
      <c r="DA3" s="49"/>
      <c r="DB3" s="49"/>
      <c r="DC3" s="49"/>
      <c r="DD3" s="49"/>
      <c r="DE3" s="49"/>
      <c r="DF3" s="52" t="s">
        <v>11</v>
      </c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</row>
    <row r="4" spans="1:161" ht="11.25" customHeight="1">
      <c r="A4" s="49"/>
      <c r="B4" s="49"/>
      <c r="C4" s="49"/>
      <c r="D4" s="49"/>
      <c r="E4" s="49"/>
      <c r="F4" s="49"/>
      <c r="G4" s="49"/>
      <c r="H4" s="4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55" t="s">
        <v>5</v>
      </c>
      <c r="DG4" s="55"/>
      <c r="DH4" s="55"/>
      <c r="DI4" s="55"/>
      <c r="DJ4" s="55"/>
      <c r="DK4" s="55"/>
      <c r="DL4" s="51" t="s">
        <v>188</v>
      </c>
      <c r="DM4" s="51"/>
      <c r="DN4" s="51"/>
      <c r="DO4" s="45" t="s">
        <v>6</v>
      </c>
      <c r="DP4" s="45"/>
      <c r="DQ4" s="45"/>
      <c r="DR4" s="45"/>
      <c r="DS4" s="55" t="s">
        <v>5</v>
      </c>
      <c r="DT4" s="55"/>
      <c r="DU4" s="55"/>
      <c r="DV4" s="55"/>
      <c r="DW4" s="55"/>
      <c r="DX4" s="55"/>
      <c r="DY4" s="51" t="s">
        <v>184</v>
      </c>
      <c r="DZ4" s="51"/>
      <c r="EA4" s="51"/>
      <c r="EB4" s="45" t="s">
        <v>6</v>
      </c>
      <c r="EC4" s="45"/>
      <c r="ED4" s="45"/>
      <c r="EE4" s="45"/>
      <c r="EF4" s="55" t="s">
        <v>5</v>
      </c>
      <c r="EG4" s="55"/>
      <c r="EH4" s="55"/>
      <c r="EI4" s="55"/>
      <c r="EJ4" s="55"/>
      <c r="EK4" s="55"/>
      <c r="EL4" s="51" t="s">
        <v>335</v>
      </c>
      <c r="EM4" s="51"/>
      <c r="EN4" s="51"/>
      <c r="EO4" s="45" t="s">
        <v>6</v>
      </c>
      <c r="EP4" s="45"/>
      <c r="EQ4" s="45"/>
      <c r="ER4" s="45"/>
      <c r="ES4" s="49" t="s">
        <v>10</v>
      </c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61" ht="39" customHeight="1">
      <c r="A5" s="49"/>
      <c r="B5" s="49"/>
      <c r="C5" s="49"/>
      <c r="D5" s="49"/>
      <c r="E5" s="49"/>
      <c r="F5" s="49"/>
      <c r="G5" s="49"/>
      <c r="H5" s="4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54" t="s">
        <v>130</v>
      </c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 t="s">
        <v>131</v>
      </c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 t="s">
        <v>132</v>
      </c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</row>
    <row r="6" spans="1:161" ht="9.75">
      <c r="A6" s="26" t="s">
        <v>12</v>
      </c>
      <c r="B6" s="26"/>
      <c r="C6" s="26"/>
      <c r="D6" s="26"/>
      <c r="E6" s="26"/>
      <c r="F6" s="26"/>
      <c r="G6" s="26"/>
      <c r="H6" s="26"/>
      <c r="I6" s="26" t="s">
        <v>13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 t="s">
        <v>14</v>
      </c>
      <c r="CO6" s="26"/>
      <c r="CP6" s="26"/>
      <c r="CQ6" s="26"/>
      <c r="CR6" s="26"/>
      <c r="CS6" s="26"/>
      <c r="CT6" s="26"/>
      <c r="CU6" s="26"/>
      <c r="CV6" s="26" t="s">
        <v>15</v>
      </c>
      <c r="CW6" s="26"/>
      <c r="CX6" s="26"/>
      <c r="CY6" s="26"/>
      <c r="CZ6" s="26"/>
      <c r="DA6" s="26"/>
      <c r="DB6" s="26"/>
      <c r="DC6" s="26"/>
      <c r="DD6" s="26"/>
      <c r="DE6" s="26"/>
      <c r="DF6" s="26" t="s">
        <v>16</v>
      </c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 t="s">
        <v>17</v>
      </c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 t="s">
        <v>18</v>
      </c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 t="s">
        <v>19</v>
      </c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7" spans="1:161" ht="12.75" customHeight="1">
      <c r="A7" s="76">
        <v>1</v>
      </c>
      <c r="B7" s="76"/>
      <c r="C7" s="76"/>
      <c r="D7" s="76"/>
      <c r="E7" s="76"/>
      <c r="F7" s="76"/>
      <c r="G7" s="76"/>
      <c r="H7" s="76"/>
      <c r="I7" s="80" t="s">
        <v>254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76" t="s">
        <v>133</v>
      </c>
      <c r="CO7" s="76"/>
      <c r="CP7" s="76"/>
      <c r="CQ7" s="76"/>
      <c r="CR7" s="76"/>
      <c r="CS7" s="76"/>
      <c r="CT7" s="76"/>
      <c r="CU7" s="76"/>
      <c r="CV7" s="27" t="s">
        <v>41</v>
      </c>
      <c r="CW7" s="27"/>
      <c r="CX7" s="27"/>
      <c r="CY7" s="27"/>
      <c r="CZ7" s="27"/>
      <c r="DA7" s="27"/>
      <c r="DB7" s="27"/>
      <c r="DC7" s="27"/>
      <c r="DD7" s="27"/>
      <c r="DE7" s="27"/>
      <c r="DF7" s="22">
        <f>DF8+DF9+DF10+DF17+DF66+DF68</f>
        <v>9639694.040000001</v>
      </c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>
        <f>DS8+DS9+DS10+DS17+DS66+DS68</f>
        <v>9193917.88</v>
      </c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>
        <f>EF8+EF9+EF10+EF17+EF66+EF68</f>
        <v>7571507.4</v>
      </c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</row>
    <row r="8" spans="1:161" ht="75.75" customHeight="1">
      <c r="A8" s="27" t="s">
        <v>134</v>
      </c>
      <c r="B8" s="27"/>
      <c r="C8" s="27"/>
      <c r="D8" s="27"/>
      <c r="E8" s="27"/>
      <c r="F8" s="27"/>
      <c r="G8" s="27"/>
      <c r="H8" s="27"/>
      <c r="I8" s="77" t="s">
        <v>255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27" t="s">
        <v>135</v>
      </c>
      <c r="CO8" s="27"/>
      <c r="CP8" s="27"/>
      <c r="CQ8" s="27"/>
      <c r="CR8" s="27"/>
      <c r="CS8" s="27"/>
      <c r="CT8" s="27"/>
      <c r="CU8" s="27"/>
      <c r="CV8" s="27" t="s">
        <v>41</v>
      </c>
      <c r="CW8" s="27"/>
      <c r="CX8" s="27"/>
      <c r="CY8" s="27"/>
      <c r="CZ8" s="27"/>
      <c r="DA8" s="27"/>
      <c r="DB8" s="27"/>
      <c r="DC8" s="27"/>
      <c r="DD8" s="27"/>
      <c r="DE8" s="27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</row>
    <row r="9" spans="1:161" ht="24" customHeight="1">
      <c r="A9" s="27" t="s">
        <v>136</v>
      </c>
      <c r="B9" s="27"/>
      <c r="C9" s="27"/>
      <c r="D9" s="27"/>
      <c r="E9" s="27"/>
      <c r="F9" s="27"/>
      <c r="G9" s="27"/>
      <c r="H9" s="27"/>
      <c r="I9" s="77" t="s">
        <v>256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27" t="s">
        <v>137</v>
      </c>
      <c r="CO9" s="27"/>
      <c r="CP9" s="27"/>
      <c r="CQ9" s="27"/>
      <c r="CR9" s="27"/>
      <c r="CS9" s="27"/>
      <c r="CT9" s="27"/>
      <c r="CU9" s="27"/>
      <c r="CV9" s="27" t="s">
        <v>41</v>
      </c>
      <c r="CW9" s="27"/>
      <c r="CX9" s="27"/>
      <c r="CY9" s="27"/>
      <c r="CZ9" s="27"/>
      <c r="DA9" s="27"/>
      <c r="DB9" s="27"/>
      <c r="DC9" s="27"/>
      <c r="DD9" s="27"/>
      <c r="DE9" s="27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</row>
    <row r="10" spans="1:161" ht="24" customHeight="1">
      <c r="A10" s="27" t="s">
        <v>138</v>
      </c>
      <c r="B10" s="27"/>
      <c r="C10" s="27"/>
      <c r="D10" s="27"/>
      <c r="E10" s="27"/>
      <c r="F10" s="27"/>
      <c r="G10" s="27"/>
      <c r="H10" s="27"/>
      <c r="I10" s="77" t="s">
        <v>257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27" t="s">
        <v>140</v>
      </c>
      <c r="CO10" s="27"/>
      <c r="CP10" s="27"/>
      <c r="CQ10" s="27"/>
      <c r="CR10" s="27"/>
      <c r="CS10" s="27"/>
      <c r="CT10" s="27"/>
      <c r="CU10" s="27"/>
      <c r="CV10" s="27" t="s">
        <v>41</v>
      </c>
      <c r="CW10" s="27"/>
      <c r="CX10" s="27"/>
      <c r="CY10" s="27"/>
      <c r="CZ10" s="27"/>
      <c r="DA10" s="27"/>
      <c r="DB10" s="27"/>
      <c r="DC10" s="27"/>
      <c r="DD10" s="27"/>
      <c r="DE10" s="27"/>
      <c r="DF10" s="22">
        <f>DF11+DF12+DF16+DF13+DF14+DF15</f>
        <v>1975778.2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>
        <f>DS11+DS12+DS16</f>
        <v>0</v>
      </c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>
        <f>EF11+EF12+EF16</f>
        <v>0</v>
      </c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</row>
    <row r="11" spans="1:161" ht="18.75" customHeight="1">
      <c r="A11" s="27" t="s">
        <v>138</v>
      </c>
      <c r="B11" s="27"/>
      <c r="C11" s="27"/>
      <c r="D11" s="27"/>
      <c r="E11" s="27"/>
      <c r="F11" s="27"/>
      <c r="G11" s="27"/>
      <c r="H11" s="27"/>
      <c r="I11" s="77" t="s">
        <v>283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27" t="s">
        <v>140</v>
      </c>
      <c r="CO11" s="27"/>
      <c r="CP11" s="27"/>
      <c r="CQ11" s="27"/>
      <c r="CR11" s="27"/>
      <c r="CS11" s="27"/>
      <c r="CT11" s="27"/>
      <c r="CU11" s="27"/>
      <c r="CV11" s="27" t="s">
        <v>41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2">
        <v>33032.67</v>
      </c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>
        <v>0</v>
      </c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>
        <v>0</v>
      </c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</row>
    <row r="12" spans="1:161" ht="18.75" customHeight="1">
      <c r="A12" s="27" t="s">
        <v>138</v>
      </c>
      <c r="B12" s="27"/>
      <c r="C12" s="27"/>
      <c r="D12" s="27"/>
      <c r="E12" s="27"/>
      <c r="F12" s="27"/>
      <c r="G12" s="27"/>
      <c r="H12" s="27"/>
      <c r="I12" s="77" t="s">
        <v>284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27" t="s">
        <v>140</v>
      </c>
      <c r="CO12" s="27"/>
      <c r="CP12" s="27"/>
      <c r="CQ12" s="27"/>
      <c r="CR12" s="27"/>
      <c r="CS12" s="27"/>
      <c r="CT12" s="27"/>
      <c r="CU12" s="27"/>
      <c r="CV12" s="27" t="s">
        <v>41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22">
        <v>191074.7</v>
      </c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>
        <v>0</v>
      </c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ht="18.75" customHeight="1">
      <c r="A13" s="27" t="s">
        <v>138</v>
      </c>
      <c r="B13" s="27"/>
      <c r="C13" s="27"/>
      <c r="D13" s="27"/>
      <c r="E13" s="27"/>
      <c r="F13" s="27"/>
      <c r="G13" s="27"/>
      <c r="H13" s="27"/>
      <c r="I13" s="77" t="s">
        <v>328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27" t="s">
        <v>140</v>
      </c>
      <c r="CO13" s="27"/>
      <c r="CP13" s="27"/>
      <c r="CQ13" s="27"/>
      <c r="CR13" s="27"/>
      <c r="CS13" s="27"/>
      <c r="CT13" s="27"/>
      <c r="CU13" s="27"/>
      <c r="CV13" s="27" t="s">
        <v>41</v>
      </c>
      <c r="CW13" s="27"/>
      <c r="CX13" s="27"/>
      <c r="CY13" s="27"/>
      <c r="CZ13" s="27"/>
      <c r="DA13" s="27"/>
      <c r="DB13" s="27"/>
      <c r="DC13" s="27"/>
      <c r="DD13" s="27"/>
      <c r="DE13" s="27"/>
      <c r="DF13" s="22">
        <v>264200.94</v>
      </c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>
        <v>0</v>
      </c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:161" ht="18.75" customHeight="1">
      <c r="A14" s="27" t="s">
        <v>138</v>
      </c>
      <c r="B14" s="27"/>
      <c r="C14" s="27"/>
      <c r="D14" s="27"/>
      <c r="E14" s="27"/>
      <c r="F14" s="27"/>
      <c r="G14" s="27"/>
      <c r="H14" s="27"/>
      <c r="I14" s="77" t="s">
        <v>343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27" t="s">
        <v>140</v>
      </c>
      <c r="CO14" s="27"/>
      <c r="CP14" s="27"/>
      <c r="CQ14" s="27"/>
      <c r="CR14" s="27"/>
      <c r="CS14" s="27"/>
      <c r="CT14" s="27"/>
      <c r="CU14" s="27"/>
      <c r="CV14" s="27" t="s">
        <v>41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2">
        <v>317426.49</v>
      </c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>
        <v>0</v>
      </c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161" ht="18.75" customHeight="1">
      <c r="A15" s="27" t="s">
        <v>138</v>
      </c>
      <c r="B15" s="27"/>
      <c r="C15" s="27"/>
      <c r="D15" s="27"/>
      <c r="E15" s="27"/>
      <c r="F15" s="27"/>
      <c r="G15" s="27"/>
      <c r="H15" s="27"/>
      <c r="I15" s="77" t="s">
        <v>344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27" t="s">
        <v>140</v>
      </c>
      <c r="CO15" s="27"/>
      <c r="CP15" s="27"/>
      <c r="CQ15" s="27"/>
      <c r="CR15" s="27"/>
      <c r="CS15" s="27"/>
      <c r="CT15" s="27"/>
      <c r="CU15" s="27"/>
      <c r="CV15" s="27" t="s">
        <v>41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22">
        <v>370069.56</v>
      </c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>
        <v>0</v>
      </c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</row>
    <row r="16" spans="1:161" ht="18.75" customHeight="1">
      <c r="A16" s="27" t="s">
        <v>138</v>
      </c>
      <c r="B16" s="27"/>
      <c r="C16" s="27"/>
      <c r="D16" s="27"/>
      <c r="E16" s="27"/>
      <c r="F16" s="27"/>
      <c r="G16" s="27"/>
      <c r="H16" s="27"/>
      <c r="I16" s="77" t="s">
        <v>334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27" t="s">
        <v>140</v>
      </c>
      <c r="CO16" s="27"/>
      <c r="CP16" s="27"/>
      <c r="CQ16" s="27"/>
      <c r="CR16" s="27"/>
      <c r="CS16" s="27"/>
      <c r="CT16" s="27"/>
      <c r="CU16" s="27"/>
      <c r="CV16" s="27" t="s">
        <v>41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2">
        <v>799973.84</v>
      </c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>
        <v>0</v>
      </c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>
        <v>0</v>
      </c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ht="24" customHeight="1">
      <c r="A17" s="27" t="s">
        <v>139</v>
      </c>
      <c r="B17" s="27"/>
      <c r="C17" s="27"/>
      <c r="D17" s="27"/>
      <c r="E17" s="27"/>
      <c r="F17" s="27"/>
      <c r="G17" s="27"/>
      <c r="H17" s="27"/>
      <c r="I17" s="77" t="s">
        <v>258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27" t="s">
        <v>141</v>
      </c>
      <c r="CO17" s="27"/>
      <c r="CP17" s="27"/>
      <c r="CQ17" s="27"/>
      <c r="CR17" s="27"/>
      <c r="CS17" s="27"/>
      <c r="CT17" s="27"/>
      <c r="CU17" s="27"/>
      <c r="CV17" s="27" t="s">
        <v>41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2">
        <f>DF19+DF46+DF18</f>
        <v>7663915.840000001</v>
      </c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>
        <f>DS19+DS46</f>
        <v>9193917.88</v>
      </c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>
        <f>EF19+EF46</f>
        <v>7571507.4</v>
      </c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8.75" customHeight="1">
      <c r="A18" s="27" t="s">
        <v>139</v>
      </c>
      <c r="B18" s="27"/>
      <c r="C18" s="27"/>
      <c r="D18" s="27"/>
      <c r="E18" s="27"/>
      <c r="F18" s="27"/>
      <c r="G18" s="27"/>
      <c r="H18" s="27"/>
      <c r="I18" s="77" t="s">
        <v>286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27" t="s">
        <v>141</v>
      </c>
      <c r="CO18" s="27"/>
      <c r="CP18" s="27"/>
      <c r="CQ18" s="27"/>
      <c r="CR18" s="27"/>
      <c r="CS18" s="27"/>
      <c r="CT18" s="27"/>
      <c r="CU18" s="27"/>
      <c r="CV18" s="27" t="s">
        <v>41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2">
        <v>9891.48</v>
      </c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>
        <v>0</v>
      </c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>
        <v>0</v>
      </c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1:161" ht="36" customHeight="1">
      <c r="A19" s="27" t="s">
        <v>142</v>
      </c>
      <c r="B19" s="27"/>
      <c r="C19" s="27"/>
      <c r="D19" s="27"/>
      <c r="E19" s="27"/>
      <c r="F19" s="27"/>
      <c r="G19" s="27"/>
      <c r="H19" s="27"/>
      <c r="I19" s="46" t="s">
        <v>178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27" t="s">
        <v>141</v>
      </c>
      <c r="CO19" s="27"/>
      <c r="CP19" s="27"/>
      <c r="CQ19" s="27"/>
      <c r="CR19" s="27"/>
      <c r="CS19" s="27"/>
      <c r="CT19" s="27"/>
      <c r="CU19" s="27"/>
      <c r="CV19" s="27" t="s">
        <v>41</v>
      </c>
      <c r="CW19" s="27"/>
      <c r="CX19" s="27"/>
      <c r="CY19" s="27"/>
      <c r="CZ19" s="27"/>
      <c r="DA19" s="27"/>
      <c r="DB19" s="27"/>
      <c r="DC19" s="27"/>
      <c r="DD19" s="27"/>
      <c r="DE19" s="27"/>
      <c r="DF19" s="28">
        <f>DF20</f>
        <v>6424174.23</v>
      </c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30"/>
      <c r="DS19" s="28">
        <f>DS20</f>
        <v>7415569.4</v>
      </c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30"/>
      <c r="EF19" s="28">
        <f>EF20</f>
        <v>7523607.4</v>
      </c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30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</row>
    <row r="20" spans="1:161" ht="24" customHeight="1">
      <c r="A20" s="27" t="s">
        <v>143</v>
      </c>
      <c r="B20" s="27"/>
      <c r="C20" s="27"/>
      <c r="D20" s="27"/>
      <c r="E20" s="27"/>
      <c r="F20" s="27"/>
      <c r="G20" s="27"/>
      <c r="H20" s="27"/>
      <c r="I20" s="31" t="s">
        <v>144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27" t="s">
        <v>141</v>
      </c>
      <c r="CO20" s="27"/>
      <c r="CP20" s="27"/>
      <c r="CQ20" s="27"/>
      <c r="CR20" s="27"/>
      <c r="CS20" s="27"/>
      <c r="CT20" s="27"/>
      <c r="CU20" s="27"/>
      <c r="CV20" s="27" t="s">
        <v>41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2">
        <f>DF21+DF22+DF23+DF25+DF26+DF32+DF33+DF34+DF35+DF36+DF37+DF38+DF39+DF40+DF42+DF43+DF41+DF44+DF24+DF30+DF31</f>
        <v>6424174.23</v>
      </c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>
        <f>DS21+DS22+DS23+DS25+DS26+DS32+DS33+DS34+DS35+DS36+DS37+DS38+DS39+DS40+DS42+DS43+DS41+DS44+DS24+DS30+DS31</f>
        <v>7415569.4</v>
      </c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>
        <f>EF21+EF22+EF23+EF25+EF26+EF32+EF33+EF34+EF35+EF36+EF37+EF38+EF39+EF40+EF42+EF43+EF41+EF44+EF24+EF30+EF31</f>
        <v>7523607.4</v>
      </c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</row>
    <row r="21" spans="1:161" ht="18.75" customHeight="1">
      <c r="A21" s="27" t="s">
        <v>139</v>
      </c>
      <c r="B21" s="27"/>
      <c r="C21" s="27"/>
      <c r="D21" s="27"/>
      <c r="E21" s="27"/>
      <c r="F21" s="27"/>
      <c r="G21" s="27"/>
      <c r="H21" s="27"/>
      <c r="I21" s="77" t="s">
        <v>285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27" t="s">
        <v>141</v>
      </c>
      <c r="CO21" s="27"/>
      <c r="CP21" s="27"/>
      <c r="CQ21" s="27"/>
      <c r="CR21" s="27"/>
      <c r="CS21" s="27"/>
      <c r="CT21" s="27"/>
      <c r="CU21" s="27"/>
      <c r="CV21" s="27" t="s">
        <v>41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22">
        <v>2617869</v>
      </c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>
        <v>2700937</v>
      </c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>
        <v>2808975</v>
      </c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ht="18.75" customHeight="1">
      <c r="A22" s="27" t="s">
        <v>139</v>
      </c>
      <c r="B22" s="27"/>
      <c r="C22" s="27"/>
      <c r="D22" s="27"/>
      <c r="E22" s="27"/>
      <c r="F22" s="27"/>
      <c r="G22" s="27"/>
      <c r="H22" s="27"/>
      <c r="I22" s="77" t="s">
        <v>288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27" t="s">
        <v>141</v>
      </c>
      <c r="CO22" s="27"/>
      <c r="CP22" s="27"/>
      <c r="CQ22" s="27"/>
      <c r="CR22" s="27"/>
      <c r="CS22" s="27"/>
      <c r="CT22" s="27"/>
      <c r="CU22" s="27"/>
      <c r="CV22" s="27" t="s">
        <v>41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2">
        <v>50600</v>
      </c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>
        <v>15600</v>
      </c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>
        <v>15600</v>
      </c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1:161" ht="18.75" customHeight="1">
      <c r="A23" s="27" t="s">
        <v>139</v>
      </c>
      <c r="B23" s="27"/>
      <c r="C23" s="27"/>
      <c r="D23" s="27"/>
      <c r="E23" s="27"/>
      <c r="F23" s="27"/>
      <c r="G23" s="27"/>
      <c r="H23" s="27"/>
      <c r="I23" s="77" t="s">
        <v>299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27" t="s">
        <v>141</v>
      </c>
      <c r="CO23" s="27"/>
      <c r="CP23" s="27"/>
      <c r="CQ23" s="27"/>
      <c r="CR23" s="27"/>
      <c r="CS23" s="27"/>
      <c r="CT23" s="27"/>
      <c r="CU23" s="27"/>
      <c r="CV23" s="27" t="s">
        <v>41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22">
        <v>2500</v>
      </c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>
        <v>2500</v>
      </c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>
        <v>2500</v>
      </c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ht="18.75" customHeight="1">
      <c r="A24" s="27" t="s">
        <v>139</v>
      </c>
      <c r="B24" s="27"/>
      <c r="C24" s="27"/>
      <c r="D24" s="27"/>
      <c r="E24" s="27"/>
      <c r="F24" s="27"/>
      <c r="G24" s="27"/>
      <c r="H24" s="27"/>
      <c r="I24" s="77" t="s">
        <v>319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27" t="s">
        <v>141</v>
      </c>
      <c r="CO24" s="27"/>
      <c r="CP24" s="27"/>
      <c r="CQ24" s="27"/>
      <c r="CR24" s="27"/>
      <c r="CS24" s="27"/>
      <c r="CT24" s="27"/>
      <c r="CU24" s="27"/>
      <c r="CV24" s="27" t="s">
        <v>41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2">
        <v>0</v>
      </c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>
        <v>0</v>
      </c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>
        <v>0</v>
      </c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1:161" ht="18.75" customHeight="1">
      <c r="A25" s="27" t="s">
        <v>139</v>
      </c>
      <c r="B25" s="27"/>
      <c r="C25" s="27"/>
      <c r="D25" s="27"/>
      <c r="E25" s="27"/>
      <c r="F25" s="27"/>
      <c r="G25" s="27"/>
      <c r="H25" s="27"/>
      <c r="I25" s="77" t="s">
        <v>300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27" t="s">
        <v>141</v>
      </c>
      <c r="CO25" s="27"/>
      <c r="CP25" s="27"/>
      <c r="CQ25" s="27"/>
      <c r="CR25" s="27"/>
      <c r="CS25" s="27"/>
      <c r="CT25" s="27"/>
      <c r="CU25" s="27"/>
      <c r="CV25" s="27" t="s">
        <v>41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2">
        <v>64098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>
        <v>40000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>
        <v>40000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8.75" customHeight="1">
      <c r="A26" s="27" t="s">
        <v>139</v>
      </c>
      <c r="B26" s="27"/>
      <c r="C26" s="27"/>
      <c r="D26" s="27"/>
      <c r="E26" s="27"/>
      <c r="F26" s="27"/>
      <c r="G26" s="27"/>
      <c r="H26" s="27"/>
      <c r="I26" s="77" t="s">
        <v>289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27" t="s">
        <v>141</v>
      </c>
      <c r="CO26" s="27"/>
      <c r="CP26" s="27"/>
      <c r="CQ26" s="27"/>
      <c r="CR26" s="27"/>
      <c r="CS26" s="27"/>
      <c r="CT26" s="27"/>
      <c r="CU26" s="27"/>
      <c r="CV26" s="27" t="s">
        <v>41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79">
        <f>DF27+DF28+DF29</f>
        <v>491395.89</v>
      </c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>
        <f>DS27+DS28+DS29</f>
        <v>509018</v>
      </c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>
        <f>EF27+EF28+EF29</f>
        <v>509018</v>
      </c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ht="18.75" customHeight="1">
      <c r="A27" s="27" t="s">
        <v>139</v>
      </c>
      <c r="B27" s="27"/>
      <c r="C27" s="27"/>
      <c r="D27" s="27"/>
      <c r="E27" s="27"/>
      <c r="F27" s="27"/>
      <c r="G27" s="27"/>
      <c r="H27" s="27"/>
      <c r="I27" s="77" t="s">
        <v>290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27" t="s">
        <v>141</v>
      </c>
      <c r="CO27" s="27"/>
      <c r="CP27" s="27"/>
      <c r="CQ27" s="27"/>
      <c r="CR27" s="27"/>
      <c r="CS27" s="27"/>
      <c r="CT27" s="27"/>
      <c r="CU27" s="27"/>
      <c r="CV27" s="27" t="s">
        <v>41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2">
        <v>17700</v>
      </c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>
        <v>17700</v>
      </c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>
        <v>17700</v>
      </c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ht="18.75" customHeight="1">
      <c r="A28" s="27" t="s">
        <v>139</v>
      </c>
      <c r="B28" s="27"/>
      <c r="C28" s="27"/>
      <c r="D28" s="27"/>
      <c r="E28" s="27"/>
      <c r="F28" s="27"/>
      <c r="G28" s="27"/>
      <c r="H28" s="27"/>
      <c r="I28" s="77" t="s">
        <v>292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27" t="s">
        <v>141</v>
      </c>
      <c r="CO28" s="27"/>
      <c r="CP28" s="27"/>
      <c r="CQ28" s="27"/>
      <c r="CR28" s="27"/>
      <c r="CS28" s="27"/>
      <c r="CT28" s="27"/>
      <c r="CU28" s="27"/>
      <c r="CV28" s="27" t="s">
        <v>41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2">
        <v>389432</v>
      </c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>
        <v>389432</v>
      </c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>
        <v>389432</v>
      </c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1" ht="18.75" customHeight="1">
      <c r="A29" s="27" t="s">
        <v>139</v>
      </c>
      <c r="B29" s="27"/>
      <c r="C29" s="27"/>
      <c r="D29" s="27"/>
      <c r="E29" s="27"/>
      <c r="F29" s="27"/>
      <c r="G29" s="27"/>
      <c r="H29" s="27"/>
      <c r="I29" s="77" t="s">
        <v>293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27" t="s">
        <v>141</v>
      </c>
      <c r="CO29" s="27"/>
      <c r="CP29" s="27"/>
      <c r="CQ29" s="27"/>
      <c r="CR29" s="27"/>
      <c r="CS29" s="27"/>
      <c r="CT29" s="27"/>
      <c r="CU29" s="27"/>
      <c r="CV29" s="27" t="s">
        <v>41</v>
      </c>
      <c r="CW29" s="27"/>
      <c r="CX29" s="27"/>
      <c r="CY29" s="27"/>
      <c r="CZ29" s="27"/>
      <c r="DA29" s="27"/>
      <c r="DB29" s="27"/>
      <c r="DC29" s="27"/>
      <c r="DD29" s="27"/>
      <c r="DE29" s="27"/>
      <c r="DF29" s="22">
        <v>84263.89</v>
      </c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>
        <v>101886</v>
      </c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>
        <v>101886</v>
      </c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ht="18.75" customHeight="1">
      <c r="A30" s="27" t="s">
        <v>139</v>
      </c>
      <c r="B30" s="27"/>
      <c r="C30" s="27"/>
      <c r="D30" s="27"/>
      <c r="E30" s="27"/>
      <c r="F30" s="27"/>
      <c r="G30" s="27"/>
      <c r="H30" s="27"/>
      <c r="I30" s="77" t="s">
        <v>340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27" t="s">
        <v>141</v>
      </c>
      <c r="CO30" s="27"/>
      <c r="CP30" s="27"/>
      <c r="CQ30" s="27"/>
      <c r="CR30" s="27"/>
      <c r="CS30" s="27"/>
      <c r="CT30" s="27"/>
      <c r="CU30" s="27"/>
      <c r="CV30" s="27" t="s">
        <v>41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2">
        <v>764302.81</v>
      </c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>
        <v>1303850</v>
      </c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>
        <v>1303850</v>
      </c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1:161" ht="18.75" customHeight="1">
      <c r="A31" s="27" t="s">
        <v>139</v>
      </c>
      <c r="B31" s="27"/>
      <c r="C31" s="27"/>
      <c r="D31" s="27"/>
      <c r="E31" s="27"/>
      <c r="F31" s="27"/>
      <c r="G31" s="27"/>
      <c r="H31" s="27"/>
      <c r="I31" s="77" t="s">
        <v>341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27" t="s">
        <v>141</v>
      </c>
      <c r="CO31" s="27"/>
      <c r="CP31" s="27"/>
      <c r="CQ31" s="27"/>
      <c r="CR31" s="27"/>
      <c r="CS31" s="27"/>
      <c r="CT31" s="27"/>
      <c r="CU31" s="27"/>
      <c r="CV31" s="27" t="s">
        <v>41</v>
      </c>
      <c r="CW31" s="27"/>
      <c r="CX31" s="27"/>
      <c r="CY31" s="27"/>
      <c r="CZ31" s="27"/>
      <c r="DA31" s="27"/>
      <c r="DB31" s="27"/>
      <c r="DC31" s="27"/>
      <c r="DD31" s="27"/>
      <c r="DE31" s="27"/>
      <c r="DF31" s="22">
        <v>512829.5</v>
      </c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>
        <v>1147100</v>
      </c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>
        <v>1147100</v>
      </c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ht="18.75" customHeight="1">
      <c r="A32" s="27" t="s">
        <v>139</v>
      </c>
      <c r="B32" s="27"/>
      <c r="C32" s="27"/>
      <c r="D32" s="27"/>
      <c r="E32" s="27"/>
      <c r="F32" s="27"/>
      <c r="G32" s="27"/>
      <c r="H32" s="27"/>
      <c r="I32" s="77" t="s">
        <v>294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27" t="s">
        <v>141</v>
      </c>
      <c r="CO32" s="27"/>
      <c r="CP32" s="27"/>
      <c r="CQ32" s="27"/>
      <c r="CR32" s="27"/>
      <c r="CS32" s="27"/>
      <c r="CT32" s="27"/>
      <c r="CU32" s="27"/>
      <c r="CV32" s="27" t="s">
        <v>41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2">
        <v>0</v>
      </c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8">
        <v>0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30"/>
      <c r="EF32" s="22">
        <v>0</v>
      </c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ht="18.75" customHeight="1">
      <c r="A33" s="27" t="s">
        <v>139</v>
      </c>
      <c r="B33" s="27"/>
      <c r="C33" s="27"/>
      <c r="D33" s="27"/>
      <c r="E33" s="27"/>
      <c r="F33" s="27"/>
      <c r="G33" s="27"/>
      <c r="H33" s="27"/>
      <c r="I33" s="77" t="s">
        <v>291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27" t="s">
        <v>141</v>
      </c>
      <c r="CO33" s="27"/>
      <c r="CP33" s="27"/>
      <c r="CQ33" s="27"/>
      <c r="CR33" s="27"/>
      <c r="CS33" s="27"/>
      <c r="CT33" s="27"/>
      <c r="CU33" s="27"/>
      <c r="CV33" s="27" t="s">
        <v>41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2">
        <v>80000</v>
      </c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>
        <v>80000</v>
      </c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>
        <v>80000</v>
      </c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ht="18.75" customHeight="1">
      <c r="A34" s="27" t="s">
        <v>139</v>
      </c>
      <c r="B34" s="27"/>
      <c r="C34" s="27"/>
      <c r="D34" s="27"/>
      <c r="E34" s="27"/>
      <c r="F34" s="27"/>
      <c r="G34" s="27"/>
      <c r="H34" s="27"/>
      <c r="I34" s="77" t="s">
        <v>295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27" t="s">
        <v>141</v>
      </c>
      <c r="CO34" s="27"/>
      <c r="CP34" s="27"/>
      <c r="CQ34" s="27"/>
      <c r="CR34" s="27"/>
      <c r="CS34" s="27"/>
      <c r="CT34" s="27"/>
      <c r="CU34" s="27"/>
      <c r="CV34" s="27" t="s">
        <v>41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8">
        <v>35000</v>
      </c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30"/>
      <c r="DS34" s="28">
        <v>35000</v>
      </c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30"/>
      <c r="EF34" s="22">
        <v>35000</v>
      </c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1:161" ht="18.75" customHeight="1">
      <c r="A35" s="27" t="s">
        <v>139</v>
      </c>
      <c r="B35" s="27"/>
      <c r="C35" s="27"/>
      <c r="D35" s="27"/>
      <c r="E35" s="27"/>
      <c r="F35" s="27"/>
      <c r="G35" s="27"/>
      <c r="H35" s="27"/>
      <c r="I35" s="77" t="s">
        <v>296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27" t="s">
        <v>141</v>
      </c>
      <c r="CO35" s="27"/>
      <c r="CP35" s="27"/>
      <c r="CQ35" s="27"/>
      <c r="CR35" s="27"/>
      <c r="CS35" s="27"/>
      <c r="CT35" s="27"/>
      <c r="CU35" s="27"/>
      <c r="CV35" s="27" t="s">
        <v>41</v>
      </c>
      <c r="CW35" s="27"/>
      <c r="CX35" s="27"/>
      <c r="CY35" s="27"/>
      <c r="CZ35" s="27"/>
      <c r="DA35" s="27"/>
      <c r="DB35" s="27"/>
      <c r="DC35" s="27"/>
      <c r="DD35" s="27"/>
      <c r="DE35" s="27"/>
      <c r="DF35" s="22">
        <v>25000</v>
      </c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8">
        <v>25000</v>
      </c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30"/>
      <c r="EF35" s="22">
        <v>25000</v>
      </c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ht="18.75" customHeight="1">
      <c r="A36" s="27" t="s">
        <v>139</v>
      </c>
      <c r="B36" s="27"/>
      <c r="C36" s="27"/>
      <c r="D36" s="27"/>
      <c r="E36" s="27"/>
      <c r="F36" s="27"/>
      <c r="G36" s="27"/>
      <c r="H36" s="27"/>
      <c r="I36" s="77" t="s">
        <v>297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27" t="s">
        <v>141</v>
      </c>
      <c r="CO36" s="27"/>
      <c r="CP36" s="27"/>
      <c r="CQ36" s="27"/>
      <c r="CR36" s="27"/>
      <c r="CS36" s="27"/>
      <c r="CT36" s="27"/>
      <c r="CU36" s="27"/>
      <c r="CV36" s="27" t="s">
        <v>41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2">
        <v>640000</v>
      </c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>
        <v>690000</v>
      </c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>
        <v>690000</v>
      </c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</row>
    <row r="37" spans="1:161" ht="18.75" customHeight="1">
      <c r="A37" s="27" t="s">
        <v>139</v>
      </c>
      <c r="B37" s="27"/>
      <c r="C37" s="27"/>
      <c r="D37" s="27"/>
      <c r="E37" s="27"/>
      <c r="F37" s="27"/>
      <c r="G37" s="27"/>
      <c r="H37" s="27"/>
      <c r="I37" s="77" t="s">
        <v>298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27" t="s">
        <v>141</v>
      </c>
      <c r="CO37" s="27"/>
      <c r="CP37" s="27"/>
      <c r="CQ37" s="27"/>
      <c r="CR37" s="27"/>
      <c r="CS37" s="27"/>
      <c r="CT37" s="27"/>
      <c r="CU37" s="27"/>
      <c r="CV37" s="27" t="s">
        <v>41</v>
      </c>
      <c r="CW37" s="27"/>
      <c r="CX37" s="27"/>
      <c r="CY37" s="27"/>
      <c r="CZ37" s="27"/>
      <c r="DA37" s="27"/>
      <c r="DB37" s="27"/>
      <c r="DC37" s="27"/>
      <c r="DD37" s="27"/>
      <c r="DE37" s="27"/>
      <c r="DF37" s="22">
        <v>100000</v>
      </c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8">
        <v>50000</v>
      </c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30"/>
      <c r="EF37" s="22">
        <v>50000</v>
      </c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1:161" ht="18.75" customHeight="1">
      <c r="A38" s="27" t="s">
        <v>139</v>
      </c>
      <c r="B38" s="27"/>
      <c r="C38" s="27"/>
      <c r="D38" s="27"/>
      <c r="E38" s="27"/>
      <c r="F38" s="27"/>
      <c r="G38" s="27"/>
      <c r="H38" s="27"/>
      <c r="I38" s="77" t="s">
        <v>301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27" t="s">
        <v>141</v>
      </c>
      <c r="CO38" s="27"/>
      <c r="CP38" s="27"/>
      <c r="CQ38" s="27"/>
      <c r="CR38" s="27"/>
      <c r="CS38" s="27"/>
      <c r="CT38" s="27"/>
      <c r="CU38" s="27"/>
      <c r="CV38" s="27" t="s">
        <v>41</v>
      </c>
      <c r="CW38" s="27"/>
      <c r="CX38" s="27"/>
      <c r="CY38" s="27"/>
      <c r="CZ38" s="27"/>
      <c r="DA38" s="27"/>
      <c r="DB38" s="27"/>
      <c r="DC38" s="27"/>
      <c r="DD38" s="27"/>
      <c r="DE38" s="27"/>
      <c r="DF38" s="22">
        <v>40000</v>
      </c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8">
        <v>40000</v>
      </c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30"/>
      <c r="EF38" s="22">
        <v>40000</v>
      </c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ht="18.75" customHeight="1">
      <c r="A39" s="27" t="s">
        <v>139</v>
      </c>
      <c r="B39" s="27"/>
      <c r="C39" s="27"/>
      <c r="D39" s="27"/>
      <c r="E39" s="27"/>
      <c r="F39" s="27"/>
      <c r="G39" s="27"/>
      <c r="H39" s="27"/>
      <c r="I39" s="77" t="s">
        <v>302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27" t="s">
        <v>141</v>
      </c>
      <c r="CO39" s="27"/>
      <c r="CP39" s="27"/>
      <c r="CQ39" s="27"/>
      <c r="CR39" s="27"/>
      <c r="CS39" s="27"/>
      <c r="CT39" s="27"/>
      <c r="CU39" s="27"/>
      <c r="CV39" s="27" t="s">
        <v>41</v>
      </c>
      <c r="CW39" s="27"/>
      <c r="CX39" s="27"/>
      <c r="CY39" s="27"/>
      <c r="CZ39" s="27"/>
      <c r="DA39" s="27"/>
      <c r="DB39" s="27"/>
      <c r="DC39" s="27"/>
      <c r="DD39" s="27"/>
      <c r="DE39" s="27"/>
      <c r="DF39" s="22">
        <v>40620</v>
      </c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>
        <v>40620</v>
      </c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>
        <v>40620</v>
      </c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1:161" ht="18.75" customHeight="1">
      <c r="A40" s="27" t="s">
        <v>139</v>
      </c>
      <c r="B40" s="27"/>
      <c r="C40" s="27"/>
      <c r="D40" s="27"/>
      <c r="E40" s="27"/>
      <c r="F40" s="27"/>
      <c r="G40" s="27"/>
      <c r="H40" s="27"/>
      <c r="I40" s="77" t="s">
        <v>303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27" t="s">
        <v>141</v>
      </c>
      <c r="CO40" s="27"/>
      <c r="CP40" s="27"/>
      <c r="CQ40" s="27"/>
      <c r="CR40" s="27"/>
      <c r="CS40" s="27"/>
      <c r="CT40" s="27"/>
      <c r="CU40" s="27"/>
      <c r="CV40" s="27" t="s">
        <v>41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2">
        <v>699053.13</v>
      </c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>
        <v>732086</v>
      </c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>
        <v>732086</v>
      </c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1:161" ht="18.75" customHeight="1">
      <c r="A41" s="27" t="s">
        <v>139</v>
      </c>
      <c r="B41" s="27"/>
      <c r="C41" s="27"/>
      <c r="D41" s="27"/>
      <c r="E41" s="27"/>
      <c r="F41" s="27"/>
      <c r="G41" s="27"/>
      <c r="H41" s="27"/>
      <c r="I41" s="77" t="s">
        <v>310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27" t="s">
        <v>141</v>
      </c>
      <c r="CO41" s="27"/>
      <c r="CP41" s="27"/>
      <c r="CQ41" s="27"/>
      <c r="CR41" s="27"/>
      <c r="CS41" s="27"/>
      <c r="CT41" s="27"/>
      <c r="CU41" s="27"/>
      <c r="CV41" s="27" t="s">
        <v>41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2">
        <v>0</v>
      </c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8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30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1:161" ht="18.75" customHeight="1">
      <c r="A42" s="27" t="s">
        <v>139</v>
      </c>
      <c r="B42" s="27"/>
      <c r="C42" s="27"/>
      <c r="D42" s="27"/>
      <c r="E42" s="27"/>
      <c r="F42" s="27"/>
      <c r="G42" s="27"/>
      <c r="H42" s="27"/>
      <c r="I42" s="77" t="s">
        <v>304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27" t="s">
        <v>141</v>
      </c>
      <c r="CO42" s="27"/>
      <c r="CP42" s="27"/>
      <c r="CQ42" s="27"/>
      <c r="CR42" s="27"/>
      <c r="CS42" s="27"/>
      <c r="CT42" s="27"/>
      <c r="CU42" s="27"/>
      <c r="CV42" s="27" t="s">
        <v>41</v>
      </c>
      <c r="CW42" s="27"/>
      <c r="CX42" s="27"/>
      <c r="CY42" s="27"/>
      <c r="CZ42" s="27"/>
      <c r="DA42" s="27"/>
      <c r="DB42" s="27"/>
      <c r="DC42" s="27"/>
      <c r="DD42" s="27"/>
      <c r="DE42" s="27"/>
      <c r="DF42" s="22">
        <v>256900.9</v>
      </c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8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30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1:161" ht="18.75" customHeight="1">
      <c r="A43" s="27" t="s">
        <v>139</v>
      </c>
      <c r="B43" s="27"/>
      <c r="C43" s="27"/>
      <c r="D43" s="27"/>
      <c r="E43" s="27"/>
      <c r="F43" s="27"/>
      <c r="G43" s="27"/>
      <c r="H43" s="27"/>
      <c r="I43" s="77" t="s">
        <v>315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27" t="s">
        <v>141</v>
      </c>
      <c r="CO43" s="27"/>
      <c r="CP43" s="27"/>
      <c r="CQ43" s="27"/>
      <c r="CR43" s="27"/>
      <c r="CS43" s="27"/>
      <c r="CT43" s="27"/>
      <c r="CU43" s="27"/>
      <c r="CV43" s="27" t="s">
        <v>41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2">
        <v>4005</v>
      </c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>
        <v>3858.4</v>
      </c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>
        <v>3858.4</v>
      </c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</row>
    <row r="44" spans="1:161" ht="18.75" customHeight="1">
      <c r="A44" s="27" t="s">
        <v>139</v>
      </c>
      <c r="B44" s="27"/>
      <c r="C44" s="27"/>
      <c r="D44" s="27"/>
      <c r="E44" s="27"/>
      <c r="F44" s="27"/>
      <c r="G44" s="27"/>
      <c r="H44" s="27"/>
      <c r="I44" s="77" t="s">
        <v>314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27" t="s">
        <v>141</v>
      </c>
      <c r="CO44" s="27"/>
      <c r="CP44" s="27"/>
      <c r="CQ44" s="27"/>
      <c r="CR44" s="27"/>
      <c r="CS44" s="27"/>
      <c r="CT44" s="27"/>
      <c r="CU44" s="27"/>
      <c r="CV44" s="27" t="s">
        <v>41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2">
        <v>0</v>
      </c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8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30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ht="12.75" customHeight="1">
      <c r="A45" s="27" t="s">
        <v>145</v>
      </c>
      <c r="B45" s="27"/>
      <c r="C45" s="27"/>
      <c r="D45" s="27"/>
      <c r="E45" s="27"/>
      <c r="F45" s="27"/>
      <c r="G45" s="27"/>
      <c r="H45" s="27"/>
      <c r="I45" s="31" t="s">
        <v>259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27" t="s">
        <v>146</v>
      </c>
      <c r="CO45" s="27"/>
      <c r="CP45" s="27"/>
      <c r="CQ45" s="27"/>
      <c r="CR45" s="27"/>
      <c r="CS45" s="27"/>
      <c r="CT45" s="27"/>
      <c r="CU45" s="27"/>
      <c r="CV45" s="27" t="s">
        <v>41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1:161" ht="24" customHeight="1">
      <c r="A46" s="27" t="s">
        <v>147</v>
      </c>
      <c r="B46" s="27"/>
      <c r="C46" s="27"/>
      <c r="D46" s="27"/>
      <c r="E46" s="27"/>
      <c r="F46" s="27"/>
      <c r="G46" s="27"/>
      <c r="H46" s="27"/>
      <c r="I46" s="46" t="s">
        <v>148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27" t="s">
        <v>149</v>
      </c>
      <c r="CO46" s="27"/>
      <c r="CP46" s="27"/>
      <c r="CQ46" s="27"/>
      <c r="CR46" s="27"/>
      <c r="CS46" s="27"/>
      <c r="CT46" s="27"/>
      <c r="CU46" s="27"/>
      <c r="CV46" s="27" t="s">
        <v>41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2">
        <f>DF47</f>
        <v>1229850.13</v>
      </c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>
        <f>DS47</f>
        <v>1778348.48</v>
      </c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>
        <f>EF47</f>
        <v>47900</v>
      </c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1:161" ht="24" customHeight="1">
      <c r="A47" s="27" t="s">
        <v>150</v>
      </c>
      <c r="B47" s="27"/>
      <c r="C47" s="27"/>
      <c r="D47" s="27"/>
      <c r="E47" s="27"/>
      <c r="F47" s="27"/>
      <c r="G47" s="27"/>
      <c r="H47" s="27"/>
      <c r="I47" s="31" t="s">
        <v>144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27" t="s">
        <v>149</v>
      </c>
      <c r="CO47" s="27"/>
      <c r="CP47" s="27"/>
      <c r="CQ47" s="27"/>
      <c r="CR47" s="27"/>
      <c r="CS47" s="27"/>
      <c r="CT47" s="27"/>
      <c r="CU47" s="27"/>
      <c r="CV47" s="27" t="s">
        <v>41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2">
        <f>DF48+DF49+DF50+DF51+DF52+DF53+DF55+DF57+DF56+DF54+DF58+DF59+DF60+DF61+DF62+DF63</f>
        <v>1229850.13</v>
      </c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>
        <f>DS48+DS49+DS50+DS51+DS52+DS53+DS55+DS57+DS56+DS54</f>
        <v>1778348.48</v>
      </c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>
        <f>EF48+EF49+EF50+EF51+EF52+EF53+EF55+EF57+EF56+EF54</f>
        <v>47900</v>
      </c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  <row r="48" spans="1:161" ht="24" customHeight="1">
      <c r="A48" s="27" t="s">
        <v>150</v>
      </c>
      <c r="B48" s="27"/>
      <c r="C48" s="27"/>
      <c r="D48" s="27"/>
      <c r="E48" s="27"/>
      <c r="F48" s="27"/>
      <c r="G48" s="27"/>
      <c r="H48" s="27"/>
      <c r="I48" s="31" t="s">
        <v>305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27" t="s">
        <v>149</v>
      </c>
      <c r="CO48" s="27"/>
      <c r="CP48" s="27"/>
      <c r="CQ48" s="27"/>
      <c r="CR48" s="27"/>
      <c r="CS48" s="27"/>
      <c r="CT48" s="27"/>
      <c r="CU48" s="27"/>
      <c r="CV48" s="27" t="s">
        <v>41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>
        <v>0</v>
      </c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</row>
    <row r="49" spans="1:161" ht="24" customHeight="1">
      <c r="A49" s="27" t="s">
        <v>150</v>
      </c>
      <c r="B49" s="27"/>
      <c r="C49" s="27"/>
      <c r="D49" s="27"/>
      <c r="E49" s="27"/>
      <c r="F49" s="27"/>
      <c r="G49" s="27"/>
      <c r="H49" s="27"/>
      <c r="I49" s="31" t="s">
        <v>306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27" t="s">
        <v>149</v>
      </c>
      <c r="CO49" s="27"/>
      <c r="CP49" s="27"/>
      <c r="CQ49" s="27"/>
      <c r="CR49" s="27"/>
      <c r="CS49" s="27"/>
      <c r="CT49" s="27"/>
      <c r="CU49" s="27"/>
      <c r="CV49" s="27" t="s">
        <v>41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2">
        <v>26450</v>
      </c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>
        <v>26450</v>
      </c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>
        <v>26450</v>
      </c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</row>
    <row r="50" spans="1:161" ht="24" customHeight="1">
      <c r="A50" s="27" t="s">
        <v>150</v>
      </c>
      <c r="B50" s="27"/>
      <c r="C50" s="27"/>
      <c r="D50" s="27"/>
      <c r="E50" s="27"/>
      <c r="F50" s="27"/>
      <c r="G50" s="27"/>
      <c r="H50" s="27"/>
      <c r="I50" s="31" t="s">
        <v>307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27" t="s">
        <v>149</v>
      </c>
      <c r="CO50" s="27"/>
      <c r="CP50" s="27"/>
      <c r="CQ50" s="27"/>
      <c r="CR50" s="27"/>
      <c r="CS50" s="27"/>
      <c r="CT50" s="27"/>
      <c r="CU50" s="27"/>
      <c r="CV50" s="27" t="s">
        <v>41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2">
        <v>0</v>
      </c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</row>
    <row r="51" spans="1:161" ht="24" customHeight="1">
      <c r="A51" s="27" t="s">
        <v>150</v>
      </c>
      <c r="B51" s="27"/>
      <c r="C51" s="27"/>
      <c r="D51" s="27"/>
      <c r="E51" s="27"/>
      <c r="F51" s="27"/>
      <c r="G51" s="27"/>
      <c r="H51" s="27"/>
      <c r="I51" s="31" t="s">
        <v>308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27" t="s">
        <v>149</v>
      </c>
      <c r="CO51" s="27"/>
      <c r="CP51" s="27"/>
      <c r="CQ51" s="27"/>
      <c r="CR51" s="27"/>
      <c r="CS51" s="27"/>
      <c r="CT51" s="27"/>
      <c r="CU51" s="27"/>
      <c r="CV51" s="27" t="s">
        <v>41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2">
        <v>896000</v>
      </c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</row>
    <row r="52" spans="1:161" ht="24" customHeight="1">
      <c r="A52" s="27" t="s">
        <v>150</v>
      </c>
      <c r="B52" s="27"/>
      <c r="C52" s="27"/>
      <c r="D52" s="27"/>
      <c r="E52" s="27"/>
      <c r="F52" s="27"/>
      <c r="G52" s="27"/>
      <c r="H52" s="27"/>
      <c r="I52" s="31" t="s">
        <v>316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27" t="s">
        <v>149</v>
      </c>
      <c r="CO52" s="27"/>
      <c r="CP52" s="27"/>
      <c r="CQ52" s="27"/>
      <c r="CR52" s="27"/>
      <c r="CS52" s="27"/>
      <c r="CT52" s="27"/>
      <c r="CU52" s="27"/>
      <c r="CV52" s="27" t="s">
        <v>41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2">
        <v>0</v>
      </c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>
        <v>0</v>
      </c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</row>
    <row r="53" spans="1:161" ht="24" customHeight="1">
      <c r="A53" s="27" t="s">
        <v>150</v>
      </c>
      <c r="B53" s="27"/>
      <c r="C53" s="27"/>
      <c r="D53" s="27"/>
      <c r="E53" s="27"/>
      <c r="F53" s="27"/>
      <c r="G53" s="27"/>
      <c r="H53" s="27"/>
      <c r="I53" s="31" t="s">
        <v>284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27" t="s">
        <v>149</v>
      </c>
      <c r="CO53" s="27"/>
      <c r="CP53" s="27"/>
      <c r="CQ53" s="27"/>
      <c r="CR53" s="27"/>
      <c r="CS53" s="27"/>
      <c r="CT53" s="27"/>
      <c r="CU53" s="27"/>
      <c r="CV53" s="27" t="s">
        <v>41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</row>
    <row r="54" spans="1:161" ht="24" customHeight="1">
      <c r="A54" s="27" t="s">
        <v>150</v>
      </c>
      <c r="B54" s="27"/>
      <c r="C54" s="27"/>
      <c r="D54" s="27"/>
      <c r="E54" s="27"/>
      <c r="F54" s="27"/>
      <c r="G54" s="27"/>
      <c r="H54" s="27"/>
      <c r="I54" s="31" t="s">
        <v>309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27" t="s">
        <v>149</v>
      </c>
      <c r="CO54" s="27"/>
      <c r="CP54" s="27"/>
      <c r="CQ54" s="27"/>
      <c r="CR54" s="27"/>
      <c r="CS54" s="27"/>
      <c r="CT54" s="27"/>
      <c r="CU54" s="27"/>
      <c r="CV54" s="27" t="s">
        <v>41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2">
        <v>21230</v>
      </c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>
        <v>0</v>
      </c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>
        <v>21450</v>
      </c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</row>
    <row r="55" spans="1:161" ht="24" customHeight="1">
      <c r="A55" s="27" t="s">
        <v>150</v>
      </c>
      <c r="B55" s="27"/>
      <c r="C55" s="27"/>
      <c r="D55" s="27"/>
      <c r="E55" s="27"/>
      <c r="F55" s="27"/>
      <c r="G55" s="27"/>
      <c r="H55" s="27"/>
      <c r="I55" s="31" t="s">
        <v>329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27" t="s">
        <v>149</v>
      </c>
      <c r="CO55" s="27"/>
      <c r="CP55" s="27"/>
      <c r="CQ55" s="27"/>
      <c r="CR55" s="27"/>
      <c r="CS55" s="27"/>
      <c r="CT55" s="27"/>
      <c r="CU55" s="27"/>
      <c r="CV55" s="27" t="s">
        <v>41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</row>
    <row r="56" spans="1:161" ht="24" customHeight="1">
      <c r="A56" s="27" t="s">
        <v>150</v>
      </c>
      <c r="B56" s="27"/>
      <c r="C56" s="27"/>
      <c r="D56" s="27"/>
      <c r="E56" s="27"/>
      <c r="F56" s="27"/>
      <c r="G56" s="27"/>
      <c r="H56" s="27"/>
      <c r="I56" s="31" t="s">
        <v>332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27" t="s">
        <v>149</v>
      </c>
      <c r="CO56" s="27"/>
      <c r="CP56" s="27"/>
      <c r="CQ56" s="27"/>
      <c r="CR56" s="27"/>
      <c r="CS56" s="27"/>
      <c r="CT56" s="27"/>
      <c r="CU56" s="27"/>
      <c r="CV56" s="27" t="s">
        <v>41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2">
        <v>0</v>
      </c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>
        <v>1594227.62</v>
      </c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61" ht="24" customHeight="1">
      <c r="A57" s="27" t="s">
        <v>150</v>
      </c>
      <c r="B57" s="27"/>
      <c r="C57" s="27"/>
      <c r="D57" s="27"/>
      <c r="E57" s="27"/>
      <c r="F57" s="27"/>
      <c r="G57" s="27"/>
      <c r="H57" s="27"/>
      <c r="I57" s="31" t="s">
        <v>333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27" t="s">
        <v>149</v>
      </c>
      <c r="CO57" s="27"/>
      <c r="CP57" s="27"/>
      <c r="CQ57" s="27"/>
      <c r="CR57" s="27"/>
      <c r="CS57" s="27"/>
      <c r="CT57" s="27"/>
      <c r="CU57" s="27"/>
      <c r="CV57" s="27" t="s">
        <v>41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2">
        <v>0</v>
      </c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>
        <v>157670.86</v>
      </c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</row>
    <row r="58" spans="1:161" ht="24" customHeight="1">
      <c r="A58" s="27" t="s">
        <v>150</v>
      </c>
      <c r="B58" s="27"/>
      <c r="C58" s="27"/>
      <c r="D58" s="27"/>
      <c r="E58" s="27"/>
      <c r="F58" s="27"/>
      <c r="G58" s="27"/>
      <c r="H58" s="27"/>
      <c r="I58" s="31" t="s">
        <v>354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27" t="s">
        <v>149</v>
      </c>
      <c r="CO58" s="27"/>
      <c r="CP58" s="27"/>
      <c r="CQ58" s="27"/>
      <c r="CR58" s="27"/>
      <c r="CS58" s="27"/>
      <c r="CT58" s="27"/>
      <c r="CU58" s="27"/>
      <c r="CV58" s="27" t="s">
        <v>41</v>
      </c>
      <c r="CW58" s="27"/>
      <c r="CX58" s="27"/>
      <c r="CY58" s="27"/>
      <c r="CZ58" s="27"/>
      <c r="DA58" s="27"/>
      <c r="DB58" s="27"/>
      <c r="DC58" s="27"/>
      <c r="DD58" s="27"/>
      <c r="DE58" s="27"/>
      <c r="DF58" s="22">
        <v>38883.6</v>
      </c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>
        <v>0</v>
      </c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</row>
    <row r="59" spans="1:161" ht="24" customHeight="1">
      <c r="A59" s="27" t="s">
        <v>150</v>
      </c>
      <c r="B59" s="27"/>
      <c r="C59" s="27"/>
      <c r="D59" s="27"/>
      <c r="E59" s="27"/>
      <c r="F59" s="27"/>
      <c r="G59" s="27"/>
      <c r="H59" s="27"/>
      <c r="I59" s="31" t="s">
        <v>355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27" t="s">
        <v>149</v>
      </c>
      <c r="CO59" s="27"/>
      <c r="CP59" s="27"/>
      <c r="CQ59" s="27"/>
      <c r="CR59" s="27"/>
      <c r="CS59" s="27"/>
      <c r="CT59" s="27"/>
      <c r="CU59" s="27"/>
      <c r="CV59" s="27" t="s">
        <v>41</v>
      </c>
      <c r="CW59" s="27"/>
      <c r="CX59" s="27"/>
      <c r="CY59" s="27"/>
      <c r="CZ59" s="27"/>
      <c r="DA59" s="27"/>
      <c r="DB59" s="27"/>
      <c r="DC59" s="27"/>
      <c r="DD59" s="27"/>
      <c r="DE59" s="27"/>
      <c r="DF59" s="22">
        <v>220340.4</v>
      </c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>
        <v>0</v>
      </c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1" ht="24" customHeight="1">
      <c r="A60" s="27" t="s">
        <v>150</v>
      </c>
      <c r="B60" s="27"/>
      <c r="C60" s="27"/>
      <c r="D60" s="27"/>
      <c r="E60" s="27"/>
      <c r="F60" s="27"/>
      <c r="G60" s="27"/>
      <c r="H60" s="27"/>
      <c r="I60" s="31" t="s">
        <v>356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27" t="s">
        <v>149</v>
      </c>
      <c r="CO60" s="27"/>
      <c r="CP60" s="27"/>
      <c r="CQ60" s="27"/>
      <c r="CR60" s="27"/>
      <c r="CS60" s="27"/>
      <c r="CT60" s="27"/>
      <c r="CU60" s="27"/>
      <c r="CV60" s="27" t="s">
        <v>41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2">
        <v>1870</v>
      </c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>
        <v>0</v>
      </c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1" ht="24" customHeight="1">
      <c r="A61" s="27" t="s">
        <v>150</v>
      </c>
      <c r="B61" s="27"/>
      <c r="C61" s="27"/>
      <c r="D61" s="27"/>
      <c r="E61" s="27"/>
      <c r="F61" s="27"/>
      <c r="G61" s="27"/>
      <c r="H61" s="27"/>
      <c r="I61" s="31" t="s">
        <v>358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27" t="s">
        <v>149</v>
      </c>
      <c r="CO61" s="27"/>
      <c r="CP61" s="27"/>
      <c r="CQ61" s="27"/>
      <c r="CR61" s="27"/>
      <c r="CS61" s="27"/>
      <c r="CT61" s="27"/>
      <c r="CU61" s="27"/>
      <c r="CV61" s="27" t="s">
        <v>41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2">
        <v>400</v>
      </c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>
        <v>0</v>
      </c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</row>
    <row r="62" spans="1:161" ht="24" customHeight="1">
      <c r="A62" s="27" t="s">
        <v>150</v>
      </c>
      <c r="B62" s="27"/>
      <c r="C62" s="27"/>
      <c r="D62" s="27"/>
      <c r="E62" s="27"/>
      <c r="F62" s="27"/>
      <c r="G62" s="27"/>
      <c r="H62" s="27"/>
      <c r="I62" s="31" t="s">
        <v>357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27" t="s">
        <v>149</v>
      </c>
      <c r="CO62" s="27"/>
      <c r="CP62" s="27"/>
      <c r="CQ62" s="27"/>
      <c r="CR62" s="27"/>
      <c r="CS62" s="27"/>
      <c r="CT62" s="27"/>
      <c r="CU62" s="27"/>
      <c r="CV62" s="27" t="s">
        <v>41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2">
        <v>4998</v>
      </c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>
        <v>0</v>
      </c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</row>
    <row r="63" spans="1:161" ht="24" customHeight="1">
      <c r="A63" s="27" t="s">
        <v>150</v>
      </c>
      <c r="B63" s="27"/>
      <c r="C63" s="27"/>
      <c r="D63" s="27"/>
      <c r="E63" s="27"/>
      <c r="F63" s="27"/>
      <c r="G63" s="27"/>
      <c r="H63" s="27"/>
      <c r="I63" s="31" t="s">
        <v>359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27" t="s">
        <v>149</v>
      </c>
      <c r="CO63" s="27"/>
      <c r="CP63" s="27"/>
      <c r="CQ63" s="27"/>
      <c r="CR63" s="27"/>
      <c r="CS63" s="27"/>
      <c r="CT63" s="27"/>
      <c r="CU63" s="27"/>
      <c r="CV63" s="27" t="s">
        <v>41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2">
        <v>19678.13</v>
      </c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>
        <v>0</v>
      </c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1" ht="12.75" customHeight="1">
      <c r="A64" s="27" t="s">
        <v>151</v>
      </c>
      <c r="B64" s="27"/>
      <c r="C64" s="27"/>
      <c r="D64" s="27"/>
      <c r="E64" s="27"/>
      <c r="F64" s="27"/>
      <c r="G64" s="27"/>
      <c r="H64" s="27"/>
      <c r="I64" s="31" t="s">
        <v>259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27" t="s">
        <v>152</v>
      </c>
      <c r="CO64" s="27"/>
      <c r="CP64" s="27"/>
      <c r="CQ64" s="27"/>
      <c r="CR64" s="27"/>
      <c r="CS64" s="27"/>
      <c r="CT64" s="27"/>
      <c r="CU64" s="27"/>
      <c r="CV64" s="27" t="s">
        <v>41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ht="12.75" customHeight="1">
      <c r="A65" s="27" t="s">
        <v>153</v>
      </c>
      <c r="B65" s="27"/>
      <c r="C65" s="27"/>
      <c r="D65" s="27"/>
      <c r="E65" s="27"/>
      <c r="F65" s="27"/>
      <c r="G65" s="27"/>
      <c r="H65" s="27"/>
      <c r="I65" s="46" t="s">
        <v>260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27" t="s">
        <v>154</v>
      </c>
      <c r="CO65" s="27"/>
      <c r="CP65" s="27"/>
      <c r="CQ65" s="27"/>
      <c r="CR65" s="27"/>
      <c r="CS65" s="27"/>
      <c r="CT65" s="27"/>
      <c r="CU65" s="27"/>
      <c r="CV65" s="27" t="s">
        <v>41</v>
      </c>
      <c r="CW65" s="27"/>
      <c r="CX65" s="27"/>
      <c r="CY65" s="27"/>
      <c r="CZ65" s="27"/>
      <c r="DA65" s="27"/>
      <c r="DB65" s="27"/>
      <c r="DC65" s="27"/>
      <c r="DD65" s="27"/>
      <c r="DE65" s="27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</row>
    <row r="66" spans="1:161" ht="24" customHeight="1">
      <c r="A66" s="27" t="s">
        <v>13</v>
      </c>
      <c r="B66" s="27"/>
      <c r="C66" s="27"/>
      <c r="D66" s="27"/>
      <c r="E66" s="27"/>
      <c r="F66" s="27"/>
      <c r="G66" s="27"/>
      <c r="H66" s="27"/>
      <c r="I66" s="103" t="s">
        <v>261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27" t="s">
        <v>155</v>
      </c>
      <c r="CO66" s="27"/>
      <c r="CP66" s="27"/>
      <c r="CQ66" s="27"/>
      <c r="CR66" s="27"/>
      <c r="CS66" s="27"/>
      <c r="CT66" s="27"/>
      <c r="CU66" s="27"/>
      <c r="CV66" s="27" t="s">
        <v>41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</row>
    <row r="67" spans="1:161" ht="15.75" customHeight="1">
      <c r="A67" s="27"/>
      <c r="B67" s="27"/>
      <c r="C67" s="27"/>
      <c r="D67" s="27"/>
      <c r="E67" s="27"/>
      <c r="F67" s="27"/>
      <c r="G67" s="27"/>
      <c r="H67" s="27"/>
      <c r="I67" s="100" t="s">
        <v>180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2"/>
      <c r="CN67" s="27" t="s">
        <v>179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</row>
    <row r="68" spans="1:161" ht="24" customHeight="1">
      <c r="A68" s="27" t="s">
        <v>14</v>
      </c>
      <c r="B68" s="27"/>
      <c r="C68" s="27"/>
      <c r="D68" s="27"/>
      <c r="E68" s="27"/>
      <c r="F68" s="27"/>
      <c r="G68" s="27"/>
      <c r="H68" s="27"/>
      <c r="I68" s="103" t="s">
        <v>156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27" t="s">
        <v>157</v>
      </c>
      <c r="CO68" s="27"/>
      <c r="CP68" s="27"/>
      <c r="CQ68" s="27"/>
      <c r="CR68" s="27"/>
      <c r="CS68" s="27"/>
      <c r="CT68" s="27"/>
      <c r="CU68" s="27"/>
      <c r="CV68" s="27" t="s">
        <v>41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ht="11.25" customHeight="1">
      <c r="A69" s="27"/>
      <c r="B69" s="27"/>
      <c r="C69" s="27"/>
      <c r="D69" s="27"/>
      <c r="E69" s="27"/>
      <c r="F69" s="27"/>
      <c r="G69" s="27"/>
      <c r="H69" s="27"/>
      <c r="I69" s="100" t="s">
        <v>180</v>
      </c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2"/>
      <c r="CN69" s="27" t="s">
        <v>181</v>
      </c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</row>
    <row r="71" ht="9.75">
      <c r="I71" s="1" t="s">
        <v>158</v>
      </c>
    </row>
    <row r="72" spans="9:96" ht="9.75">
      <c r="I72" s="1" t="s">
        <v>159</v>
      </c>
      <c r="AQ72" s="104" t="str">
        <f>'стр.1_4'!EM7</f>
        <v>Директор</v>
      </c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Y72" s="104" t="str">
        <f>'стр.1_4'!FB11</f>
        <v>О.В. Хиткова</v>
      </c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</row>
    <row r="73" spans="43:96" s="4" customFormat="1" ht="7.5">
      <c r="AQ73" s="60" t="s">
        <v>160</v>
      </c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K73" s="60" t="s">
        <v>22</v>
      </c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Y73" s="60" t="s">
        <v>23</v>
      </c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</row>
    <row r="74" spans="43:96" s="4" customFormat="1" ht="3" customHeight="1"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</row>
    <row r="75" spans="9:96" ht="9.75">
      <c r="I75" s="1" t="s">
        <v>161</v>
      </c>
      <c r="AM75" s="104" t="s">
        <v>253</v>
      </c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G75" s="104" t="s">
        <v>270</v>
      </c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CA75" s="106" t="s">
        <v>271</v>
      </c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</row>
    <row r="76" spans="39:96" s="4" customFormat="1" ht="7.5">
      <c r="AM76" s="60" t="s">
        <v>160</v>
      </c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G76" s="60" t="s">
        <v>162</v>
      </c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CA76" s="60" t="s">
        <v>163</v>
      </c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</row>
    <row r="77" spans="39:96" s="4" customFormat="1" ht="3" customHeight="1"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</row>
    <row r="78" spans="9:38" ht="9.75">
      <c r="I78" s="105" t="s">
        <v>24</v>
      </c>
      <c r="J78" s="105"/>
      <c r="K78" s="106" t="str">
        <f>'стр.1_4'!EO13</f>
        <v>15</v>
      </c>
      <c r="L78" s="104"/>
      <c r="M78" s="104"/>
      <c r="N78" s="74" t="s">
        <v>24</v>
      </c>
      <c r="O78" s="74"/>
      <c r="Q78" s="106" t="str">
        <f>'стр.1_4'!EU13</f>
        <v>июня</v>
      </c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5">
        <v>20</v>
      </c>
      <c r="AG78" s="105"/>
      <c r="AH78" s="105"/>
      <c r="AI78" s="107" t="s">
        <v>183</v>
      </c>
      <c r="AJ78" s="107"/>
      <c r="AK78" s="107"/>
      <c r="AL78" s="1" t="s">
        <v>6</v>
      </c>
    </row>
    <row r="80" spans="1:91" ht="3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3"/>
    </row>
    <row r="81" spans="1:91" ht="9.75">
      <c r="A81" s="1" t="s">
        <v>164</v>
      </c>
      <c r="CM81" s="14"/>
    </row>
    <row r="82" spans="1:91" ht="9.75">
      <c r="A82" s="104" t="s">
        <v>362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8"/>
    </row>
    <row r="83" spans="1:91" s="4" customFormat="1" ht="7.5">
      <c r="A83" s="60" t="s">
        <v>165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109"/>
    </row>
    <row r="84" spans="1:91" s="4" customFormat="1" ht="6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15"/>
    </row>
    <row r="85" spans="1:91" ht="9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AH85" s="104" t="s">
        <v>363</v>
      </c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8"/>
    </row>
    <row r="86" spans="1:91" s="4" customFormat="1" ht="7.5">
      <c r="A86" s="60" t="s">
        <v>22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AH86" s="60" t="s">
        <v>23</v>
      </c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109"/>
    </row>
    <row r="87" ht="9.75">
      <c r="CM87" s="14"/>
    </row>
    <row r="88" spans="1:91" ht="9.75">
      <c r="A88" s="105" t="s">
        <v>24</v>
      </c>
      <c r="B88" s="105"/>
      <c r="C88" s="106" t="str">
        <f>'стр.1_4'!EO13</f>
        <v>15</v>
      </c>
      <c r="D88" s="104"/>
      <c r="E88" s="104"/>
      <c r="F88" s="74" t="s">
        <v>24</v>
      </c>
      <c r="G88" s="74"/>
      <c r="I88" s="106" t="str">
        <f>'стр.1_4'!EU13</f>
        <v>июня</v>
      </c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5">
        <v>20</v>
      </c>
      <c r="Y88" s="105"/>
      <c r="Z88" s="105"/>
      <c r="AA88" s="107" t="s">
        <v>183</v>
      </c>
      <c r="AB88" s="107"/>
      <c r="AC88" s="107"/>
      <c r="AD88" s="1" t="s">
        <v>6</v>
      </c>
      <c r="CM88" s="14"/>
    </row>
    <row r="89" spans="1:91" ht="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7"/>
    </row>
  </sheetData>
  <sheetProtection/>
  <mergeCells count="561">
    <mergeCell ref="EF57:ER57"/>
    <mergeCell ref="ES57:FE57"/>
    <mergeCell ref="A57:H57"/>
    <mergeCell ref="I57:CM57"/>
    <mergeCell ref="CN57:CU57"/>
    <mergeCell ref="CV57:DE57"/>
    <mergeCell ref="DF57:DR57"/>
    <mergeCell ref="DS57:EE57"/>
    <mergeCell ref="EF44:ER44"/>
    <mergeCell ref="ES44:FE44"/>
    <mergeCell ref="A44:H44"/>
    <mergeCell ref="I44:CM44"/>
    <mergeCell ref="CN44:CU44"/>
    <mergeCell ref="CV44:DE44"/>
    <mergeCell ref="DF44:DR44"/>
    <mergeCell ref="DS44:EE44"/>
    <mergeCell ref="EF54:ER54"/>
    <mergeCell ref="ES54:FE54"/>
    <mergeCell ref="A55:H55"/>
    <mergeCell ref="I55:CM55"/>
    <mergeCell ref="CN55:CU55"/>
    <mergeCell ref="CV55:DE55"/>
    <mergeCell ref="DF55:DR55"/>
    <mergeCell ref="DS55:EE55"/>
    <mergeCell ref="EF55:ER55"/>
    <mergeCell ref="ES55:FE55"/>
    <mergeCell ref="A54:H54"/>
    <mergeCell ref="I54:CM54"/>
    <mergeCell ref="CN54:CU54"/>
    <mergeCell ref="CV54:DE54"/>
    <mergeCell ref="DF54:DR54"/>
    <mergeCell ref="DS54:EE54"/>
    <mergeCell ref="EF51:ER51"/>
    <mergeCell ref="ES51:FE51"/>
    <mergeCell ref="A51:H51"/>
    <mergeCell ref="I51:CM51"/>
    <mergeCell ref="CN51:CU51"/>
    <mergeCell ref="CV51:DE51"/>
    <mergeCell ref="DF51:DR51"/>
    <mergeCell ref="DS51:EE51"/>
    <mergeCell ref="EF49:ER49"/>
    <mergeCell ref="ES49:FE49"/>
    <mergeCell ref="A49:H49"/>
    <mergeCell ref="I49:CM49"/>
    <mergeCell ref="CN49:CU49"/>
    <mergeCell ref="CV49:DE49"/>
    <mergeCell ref="DF49:DR49"/>
    <mergeCell ref="DS49:EE49"/>
    <mergeCell ref="EF43:ER43"/>
    <mergeCell ref="ES43:FE43"/>
    <mergeCell ref="A48:H48"/>
    <mergeCell ref="I48:CM48"/>
    <mergeCell ref="CN48:CU48"/>
    <mergeCell ref="CV48:DE48"/>
    <mergeCell ref="DF48:DR48"/>
    <mergeCell ref="DS48:EE48"/>
    <mergeCell ref="EF48:ER48"/>
    <mergeCell ref="ES48:FE48"/>
    <mergeCell ref="A43:H43"/>
    <mergeCell ref="I43:CM43"/>
    <mergeCell ref="CN43:CU43"/>
    <mergeCell ref="CV43:DE43"/>
    <mergeCell ref="DF43:DR43"/>
    <mergeCell ref="DS43:EE43"/>
    <mergeCell ref="EF37:ER37"/>
    <mergeCell ref="ES37:FE37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37:H37"/>
    <mergeCell ref="I37:CM37"/>
    <mergeCell ref="CN37:CU37"/>
    <mergeCell ref="CV37:DE37"/>
    <mergeCell ref="DF37:DR37"/>
    <mergeCell ref="DS37:EE37"/>
    <mergeCell ref="EF35:ER35"/>
    <mergeCell ref="ES35:FE35"/>
    <mergeCell ref="A36:H36"/>
    <mergeCell ref="I36:CM36"/>
    <mergeCell ref="CN36:CU36"/>
    <mergeCell ref="CV36:DE36"/>
    <mergeCell ref="DF36:DR36"/>
    <mergeCell ref="DS36:EE36"/>
    <mergeCell ref="EF36:ER36"/>
    <mergeCell ref="ES36:FE36"/>
    <mergeCell ref="A35:H35"/>
    <mergeCell ref="I35:CM35"/>
    <mergeCell ref="CN35:CU35"/>
    <mergeCell ref="CV35:DE35"/>
    <mergeCell ref="DF35:DR35"/>
    <mergeCell ref="DS35:EE35"/>
    <mergeCell ref="EF32:ER32"/>
    <mergeCell ref="ES32:FE32"/>
    <mergeCell ref="A33:H33"/>
    <mergeCell ref="I33:CM33"/>
    <mergeCell ref="CN33:CU33"/>
    <mergeCell ref="CV33:DE33"/>
    <mergeCell ref="DF33:DR33"/>
    <mergeCell ref="DS33:EE33"/>
    <mergeCell ref="EF33:ER33"/>
    <mergeCell ref="ES33:FE33"/>
    <mergeCell ref="A32:H32"/>
    <mergeCell ref="I32:CM32"/>
    <mergeCell ref="CN32:CU32"/>
    <mergeCell ref="CV32:DE32"/>
    <mergeCell ref="DF32:DR32"/>
    <mergeCell ref="DS32:EE32"/>
    <mergeCell ref="EF28:ER28"/>
    <mergeCell ref="ES28:FE28"/>
    <mergeCell ref="A29:H29"/>
    <mergeCell ref="I29:CM29"/>
    <mergeCell ref="CN29:CU29"/>
    <mergeCell ref="CV29:DE29"/>
    <mergeCell ref="DF29:DR29"/>
    <mergeCell ref="DS29:EE29"/>
    <mergeCell ref="EF29:ER29"/>
    <mergeCell ref="ES29:FE29"/>
    <mergeCell ref="A28:H28"/>
    <mergeCell ref="I28:CM28"/>
    <mergeCell ref="CN28:CU28"/>
    <mergeCell ref="CV28:DE28"/>
    <mergeCell ref="DF28:DR28"/>
    <mergeCell ref="DS28:EE28"/>
    <mergeCell ref="EF16:ER16"/>
    <mergeCell ref="ES16:FE16"/>
    <mergeCell ref="A16:H16"/>
    <mergeCell ref="I16:CM16"/>
    <mergeCell ref="CN16:CU16"/>
    <mergeCell ref="CV16:DE16"/>
    <mergeCell ref="DF16:DR16"/>
    <mergeCell ref="DS16:EE16"/>
    <mergeCell ref="EF11:ER11"/>
    <mergeCell ref="ES11:FE11"/>
    <mergeCell ref="A11:H11"/>
    <mergeCell ref="I11:CM11"/>
    <mergeCell ref="CN11:CU11"/>
    <mergeCell ref="CV11:DE11"/>
    <mergeCell ref="DF11:DR11"/>
    <mergeCell ref="DS11:EE11"/>
    <mergeCell ref="A88:B88"/>
    <mergeCell ref="C88:E88"/>
    <mergeCell ref="F88:G88"/>
    <mergeCell ref="I88:W88"/>
    <mergeCell ref="A86:Y86"/>
    <mergeCell ref="AH86:CM86"/>
    <mergeCell ref="A82:CM82"/>
    <mergeCell ref="A83:CM83"/>
    <mergeCell ref="X88:Z88"/>
    <mergeCell ref="AA88:AC88"/>
    <mergeCell ref="AQ72:BH72"/>
    <mergeCell ref="BK72:BV72"/>
    <mergeCell ref="BY72:CR72"/>
    <mergeCell ref="A85:Y85"/>
    <mergeCell ref="AH85:CM85"/>
    <mergeCell ref="CA75:CR75"/>
    <mergeCell ref="CA76:CR76"/>
    <mergeCell ref="AQ73:BH73"/>
    <mergeCell ref="BK73:BV73"/>
    <mergeCell ref="BY73:CR73"/>
    <mergeCell ref="I78:J78"/>
    <mergeCell ref="K78:M78"/>
    <mergeCell ref="N78:O78"/>
    <mergeCell ref="Q78:AE78"/>
    <mergeCell ref="AF78:AH78"/>
    <mergeCell ref="AI78:AK78"/>
    <mergeCell ref="AM75:BD75"/>
    <mergeCell ref="AM76:BD76"/>
    <mergeCell ref="BG75:BX75"/>
    <mergeCell ref="BG76:BX76"/>
    <mergeCell ref="EF66:ER66"/>
    <mergeCell ref="A68:H68"/>
    <mergeCell ref="I68:CM68"/>
    <mergeCell ref="CN68:CU68"/>
    <mergeCell ref="CV68:DE68"/>
    <mergeCell ref="DF68:DR68"/>
    <mergeCell ref="ES66:FE66"/>
    <mergeCell ref="A66:H66"/>
    <mergeCell ref="I66:CM66"/>
    <mergeCell ref="CN66:CU66"/>
    <mergeCell ref="CV66:DE66"/>
    <mergeCell ref="DS66:EE66"/>
    <mergeCell ref="DF66:DR66"/>
    <mergeCell ref="DS67:EE67"/>
    <mergeCell ref="EF67:ER67"/>
    <mergeCell ref="ES67:FE67"/>
    <mergeCell ref="DS69:EE69"/>
    <mergeCell ref="EF69:ER69"/>
    <mergeCell ref="ES69:FE69"/>
    <mergeCell ref="DS68:EE68"/>
    <mergeCell ref="EF68:ER68"/>
    <mergeCell ref="ES68:FE68"/>
    <mergeCell ref="A67:H67"/>
    <mergeCell ref="A69:H69"/>
    <mergeCell ref="I67:CM67"/>
    <mergeCell ref="CN67:CU67"/>
    <mergeCell ref="CV67:DE67"/>
    <mergeCell ref="DF67:DR67"/>
    <mergeCell ref="DF69:DR69"/>
    <mergeCell ref="I69:CM69"/>
    <mergeCell ref="CN69:CU69"/>
    <mergeCell ref="CV69:DE69"/>
    <mergeCell ref="DF65:DR65"/>
    <mergeCell ref="DS65:EE65"/>
    <mergeCell ref="EF65:ER65"/>
    <mergeCell ref="ES65:FE65"/>
    <mergeCell ref="A65:H65"/>
    <mergeCell ref="I65:CM65"/>
    <mergeCell ref="CN65:CU65"/>
    <mergeCell ref="CV65:DE65"/>
    <mergeCell ref="DF64:DR64"/>
    <mergeCell ref="DS64:EE64"/>
    <mergeCell ref="EF64:ER64"/>
    <mergeCell ref="ES64:FE64"/>
    <mergeCell ref="A64:H64"/>
    <mergeCell ref="I64:CM64"/>
    <mergeCell ref="CN64:CU64"/>
    <mergeCell ref="CV64:DE64"/>
    <mergeCell ref="DF47:DR47"/>
    <mergeCell ref="DS47:EE47"/>
    <mergeCell ref="EF47:ER47"/>
    <mergeCell ref="ES47:FE47"/>
    <mergeCell ref="A47:H47"/>
    <mergeCell ref="I47:CM47"/>
    <mergeCell ref="CN47:CU47"/>
    <mergeCell ref="CV47:DE47"/>
    <mergeCell ref="DF46:DR46"/>
    <mergeCell ref="DS46:EE46"/>
    <mergeCell ref="EF46:ER46"/>
    <mergeCell ref="ES46:FE46"/>
    <mergeCell ref="A46:H46"/>
    <mergeCell ref="I46:CM46"/>
    <mergeCell ref="CN46:CU46"/>
    <mergeCell ref="CV46:DE46"/>
    <mergeCell ref="DF45:DR45"/>
    <mergeCell ref="DS45:EE45"/>
    <mergeCell ref="EF45:ER45"/>
    <mergeCell ref="ES45:FE45"/>
    <mergeCell ref="A45:H45"/>
    <mergeCell ref="I45:CM45"/>
    <mergeCell ref="CN45:CU45"/>
    <mergeCell ref="CV45:DE45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EF12:ER12"/>
    <mergeCell ref="ES12:FE12"/>
    <mergeCell ref="A12:H12"/>
    <mergeCell ref="I12:CM12"/>
    <mergeCell ref="CN12:CU12"/>
    <mergeCell ref="CV12:DE12"/>
    <mergeCell ref="DF12:DR12"/>
    <mergeCell ref="DS12:EE12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EF18:ER18"/>
    <mergeCell ref="ES18:FE18"/>
    <mergeCell ref="A18:H18"/>
    <mergeCell ref="I18:CM18"/>
    <mergeCell ref="CN18:CU18"/>
    <mergeCell ref="CV18:DE18"/>
    <mergeCell ref="DF18:DR18"/>
    <mergeCell ref="DS18:EE18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7:H27"/>
    <mergeCell ref="I27:CM27"/>
    <mergeCell ref="CN27:CU27"/>
    <mergeCell ref="CV27:DE27"/>
    <mergeCell ref="DF27:DR27"/>
    <mergeCell ref="DS27:EE27"/>
    <mergeCell ref="EF27:ER27"/>
    <mergeCell ref="ES27:FE27"/>
    <mergeCell ref="EF26:ER26"/>
    <mergeCell ref="ES26:FE26"/>
    <mergeCell ref="A26:H26"/>
    <mergeCell ref="I26:CM26"/>
    <mergeCell ref="CN26:CU26"/>
    <mergeCell ref="CV26:DE26"/>
    <mergeCell ref="DF26:DR26"/>
    <mergeCell ref="DS26:EE26"/>
    <mergeCell ref="EF34:ER34"/>
    <mergeCell ref="ES34:FE34"/>
    <mergeCell ref="A34:H34"/>
    <mergeCell ref="I34:CM34"/>
    <mergeCell ref="CN34:CU34"/>
    <mergeCell ref="CV34:DE34"/>
    <mergeCell ref="DF34:DR34"/>
    <mergeCell ref="DS34:EE34"/>
    <mergeCell ref="A38:H38"/>
    <mergeCell ref="I38:CM38"/>
    <mergeCell ref="CN38:CU38"/>
    <mergeCell ref="CV38:DE38"/>
    <mergeCell ref="DF38:DR38"/>
    <mergeCell ref="DS38:EE38"/>
    <mergeCell ref="EF38:ER38"/>
    <mergeCell ref="ES38:FE38"/>
    <mergeCell ref="A39:H39"/>
    <mergeCell ref="I39:CM39"/>
    <mergeCell ref="CN39:CU39"/>
    <mergeCell ref="CV39:DE39"/>
    <mergeCell ref="DF39:DR39"/>
    <mergeCell ref="DS39:EE39"/>
    <mergeCell ref="EF39:ER39"/>
    <mergeCell ref="ES39:FE39"/>
    <mergeCell ref="A42:H42"/>
    <mergeCell ref="I42:CM42"/>
    <mergeCell ref="CN42:CU42"/>
    <mergeCell ref="CV42:DE42"/>
    <mergeCell ref="DF42:DR42"/>
    <mergeCell ref="DS42:EE42"/>
    <mergeCell ref="EF42:ER42"/>
    <mergeCell ref="ES42:FE42"/>
    <mergeCell ref="A40:H40"/>
    <mergeCell ref="I40:CM40"/>
    <mergeCell ref="CN40:CU40"/>
    <mergeCell ref="CV40:DE40"/>
    <mergeCell ref="DF40:DR40"/>
    <mergeCell ref="DS40:EE40"/>
    <mergeCell ref="EF40:ER40"/>
    <mergeCell ref="ES40:FE40"/>
    <mergeCell ref="A53:H53"/>
    <mergeCell ref="I53:CM53"/>
    <mergeCell ref="CN53:CU53"/>
    <mergeCell ref="CV53:DE53"/>
    <mergeCell ref="DF53:DR53"/>
    <mergeCell ref="DS53:EE53"/>
    <mergeCell ref="EF53:ER53"/>
    <mergeCell ref="ES53:FE53"/>
    <mergeCell ref="A50:H50"/>
    <mergeCell ref="I50:CM50"/>
    <mergeCell ref="CN50:CU50"/>
    <mergeCell ref="CV50:DE50"/>
    <mergeCell ref="DF50:DR50"/>
    <mergeCell ref="DS50:EE50"/>
    <mergeCell ref="EF50:ER50"/>
    <mergeCell ref="ES50:FE50"/>
    <mergeCell ref="EF41:ER41"/>
    <mergeCell ref="ES41:FE41"/>
    <mergeCell ref="A41:H41"/>
    <mergeCell ref="I41:CM41"/>
    <mergeCell ref="CN41:CU41"/>
    <mergeCell ref="CV41:DE41"/>
    <mergeCell ref="DF41:DR41"/>
    <mergeCell ref="DS41:EE41"/>
    <mergeCell ref="A56:H56"/>
    <mergeCell ref="I56:CM56"/>
    <mergeCell ref="CN56:CU56"/>
    <mergeCell ref="CV56:DE56"/>
    <mergeCell ref="DF56:DR56"/>
    <mergeCell ref="DS56:EE56"/>
    <mergeCell ref="EF56:ER56"/>
    <mergeCell ref="ES56:FE56"/>
    <mergeCell ref="A52:H52"/>
    <mergeCell ref="I52:CM52"/>
    <mergeCell ref="CN52:CU52"/>
    <mergeCell ref="CV52:DE52"/>
    <mergeCell ref="DF52:DR52"/>
    <mergeCell ref="DS52:EE52"/>
    <mergeCell ref="EF52:ER52"/>
    <mergeCell ref="ES52:FE52"/>
    <mergeCell ref="EF24:ER24"/>
    <mergeCell ref="ES24:FE24"/>
    <mergeCell ref="A24:H24"/>
    <mergeCell ref="I24:CM24"/>
    <mergeCell ref="CN24:CU24"/>
    <mergeCell ref="CV24:DE24"/>
    <mergeCell ref="DF24:DR24"/>
    <mergeCell ref="DS24:EE24"/>
    <mergeCell ref="EF30:ER30"/>
    <mergeCell ref="ES30:FE30"/>
    <mergeCell ref="EF13:ER13"/>
    <mergeCell ref="ES13:FE13"/>
    <mergeCell ref="A13:H13"/>
    <mergeCell ref="I13:CM13"/>
    <mergeCell ref="CN13:CU13"/>
    <mergeCell ref="CV13:DE13"/>
    <mergeCell ref="DF13:DR13"/>
    <mergeCell ref="DS13:EE13"/>
    <mergeCell ref="A30:H30"/>
    <mergeCell ref="I30:CM30"/>
    <mergeCell ref="CN30:CU30"/>
    <mergeCell ref="CV30:DE30"/>
    <mergeCell ref="DF30:DR30"/>
    <mergeCell ref="DS30:EE30"/>
    <mergeCell ref="EF31:ER31"/>
    <mergeCell ref="ES31:FE31"/>
    <mergeCell ref="A31:H31"/>
    <mergeCell ref="I31:CM31"/>
    <mergeCell ref="CN31:CU31"/>
    <mergeCell ref="CV31:DE31"/>
    <mergeCell ref="DF31:DR31"/>
    <mergeCell ref="DS31:EE31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58:H58"/>
    <mergeCell ref="I58:CM58"/>
    <mergeCell ref="CN58:CU58"/>
    <mergeCell ref="CV58:DE58"/>
    <mergeCell ref="DF58:DR58"/>
    <mergeCell ref="DS58:EE58"/>
    <mergeCell ref="EF58:ER58"/>
    <mergeCell ref="ES58:FE58"/>
    <mergeCell ref="A59:H59"/>
    <mergeCell ref="I59:CM59"/>
    <mergeCell ref="CN59:CU59"/>
    <mergeCell ref="CV59:DE59"/>
    <mergeCell ref="DF59:DR59"/>
    <mergeCell ref="DS59:EE59"/>
    <mergeCell ref="EF59:ER59"/>
    <mergeCell ref="ES59:FE59"/>
    <mergeCell ref="A60:H60"/>
    <mergeCell ref="I60:CM60"/>
    <mergeCell ref="CN60:CU60"/>
    <mergeCell ref="CV60:DE60"/>
    <mergeCell ref="DF60:DR60"/>
    <mergeCell ref="DS60:EE60"/>
    <mergeCell ref="EF60:ER60"/>
    <mergeCell ref="ES60:FE60"/>
    <mergeCell ref="A61:H61"/>
    <mergeCell ref="I61:CM61"/>
    <mergeCell ref="CN61:CU61"/>
    <mergeCell ref="CV61:DE61"/>
    <mergeCell ref="DF61:DR61"/>
    <mergeCell ref="DS61:EE61"/>
    <mergeCell ref="EF61:ER61"/>
    <mergeCell ref="ES61:FE61"/>
    <mergeCell ref="A62:H62"/>
    <mergeCell ref="I62:CM62"/>
    <mergeCell ref="CN62:CU62"/>
    <mergeCell ref="CV62:DE62"/>
    <mergeCell ref="DF62:DR62"/>
    <mergeCell ref="DS62:EE62"/>
    <mergeCell ref="EF62:ER62"/>
    <mergeCell ref="ES62:FE62"/>
    <mergeCell ref="A63:H63"/>
    <mergeCell ref="I63:CM63"/>
    <mergeCell ref="CN63:CU63"/>
    <mergeCell ref="CV63:DE63"/>
    <mergeCell ref="DF63:DR63"/>
    <mergeCell ref="DS63:EE63"/>
    <mergeCell ref="EF63:ER63"/>
    <mergeCell ref="ES63:FE63"/>
  </mergeCells>
  <printOptions/>
  <pageMargins left="0.5905511811023623" right="0.5118110236220472" top="0.3937007874015748" bottom="0.31496062992125984" header="0.1968503937007874" footer="0.1968503937007874"/>
  <pageSetup fitToWidth="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</cp:lastModifiedBy>
  <cp:lastPrinted>2021-06-15T06:02:16Z</cp:lastPrinted>
  <dcterms:created xsi:type="dcterms:W3CDTF">2011-01-11T10:25:48Z</dcterms:created>
  <dcterms:modified xsi:type="dcterms:W3CDTF">2021-06-15T06:02:55Z</dcterms:modified>
  <cp:category/>
  <cp:version/>
  <cp:contentType/>
  <cp:contentStatus/>
</cp:coreProperties>
</file>